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mc:AlternateContent xmlns:mc="http://schemas.openxmlformats.org/markup-compatibility/2006">
    <mc:Choice Requires="x15">
      <x15ac:absPath xmlns:x15ac="http://schemas.microsoft.com/office/spreadsheetml/2010/11/ac" url="https://mondigroup.sharepoint.com/sites/prj.prj.sd.reporting.2022.pub/Shared Documents/General/17_Interactive PDFs/Final documents/"/>
    </mc:Choice>
  </mc:AlternateContent>
  <xr:revisionPtr revIDLastSave="0" documentId="8_{3E78EE86-5915-4DCF-A691-DEAABFA4965F}" xr6:coauthVersionLast="47" xr6:coauthVersionMax="47" xr10:uidLastSave="{00000000-0000-0000-0000-000000000000}"/>
  <bookViews>
    <workbookView xWindow="28680" yWindow="-120" windowWidth="38640" windowHeight="21240" xr2:uid="{00000000-000D-0000-FFFF-FFFF00000000}"/>
  </bookViews>
  <sheets>
    <sheet name="Cover" sheetId="18" r:id="rId1"/>
    <sheet name="What's inside" sheetId="2" r:id="rId2"/>
    <sheet name="  Financial performance " sheetId="17" r:id="rId3"/>
    <sheet name="Circular driven solutions" sheetId="4" r:id="rId4"/>
    <sheet name="Empowered people" sheetId="5" r:id="rId5"/>
    <sheet name="GHG emissions and energy" sheetId="11" r:id="rId6"/>
    <sheet name="Forest and fibre procurement" sheetId="9" r:id="rId7"/>
    <sheet name="Environmental performance" sheetId="12" r:id="rId8"/>
    <sheet name="Communities" sheetId="16" r:id="rId9"/>
    <sheet name="Russian operations" sheetId="15"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1" l="1"/>
  <c r="H13" i="16" l="1"/>
  <c r="G13" i="16"/>
  <c r="F13" i="16"/>
  <c r="E13" i="16"/>
  <c r="D13" i="16"/>
</calcChain>
</file>

<file path=xl/sharedStrings.xml><?xml version="1.0" encoding="utf-8"?>
<sst xmlns="http://schemas.openxmlformats.org/spreadsheetml/2006/main" count="566" uniqueCount="369">
  <si>
    <t>What's inside</t>
  </si>
  <si>
    <t xml:space="preserve">Financial performance                                                                                                                                                                                                                                               </t>
  </si>
  <si>
    <t xml:space="preserve">Circular driven solutions                                                                                                                                                                                                                                                       </t>
  </si>
  <si>
    <t>Empowered people</t>
  </si>
  <si>
    <t xml:space="preserve">GHG emissions and energy                                                                                                                                                                                                                                       </t>
  </si>
  <si>
    <t>Forest and fibre procurement</t>
  </si>
  <si>
    <t xml:space="preserve">Environmental performance                                                                                                                                                                                                                               </t>
  </si>
  <si>
    <t xml:space="preserve">Communities                                                                                                                                                                                                                                      </t>
  </si>
  <si>
    <t xml:space="preserve">Russian operations                                                                                                                                                                                                                                                                                                                                 </t>
  </si>
  <si>
    <t>We disclose 2022 data without Russian operations and 2020-2021 data was restated to show continuing operations and support comparability. Pre-2020 data includes Russian operations. We added a section at the end to show the 2022 performance of Russian operations to support transparency</t>
  </si>
  <si>
    <t xml:space="preserve">  Financial performance                                                                                                                                                                                                                                               </t>
  </si>
  <si>
    <t>€ million, unless otherwise stated</t>
  </si>
  <si>
    <t>Group revenue</t>
  </si>
  <si>
    <t>Underlying EBITDA</t>
  </si>
  <si>
    <t>Underlying operating profit</t>
  </si>
  <si>
    <t>Operating profit</t>
  </si>
  <si>
    <t>Basic underlying earnings per share (EPS) (euro cents)</t>
  </si>
  <si>
    <t>110.1</t>
  </si>
  <si>
    <t>195.6</t>
  </si>
  <si>
    <t>Basic EPS (euro cents)</t>
  </si>
  <si>
    <t>112.0</t>
  </si>
  <si>
    <t>244.5</t>
  </si>
  <si>
    <t>Capital expenditure cash payments</t>
  </si>
  <si>
    <t>Net debt</t>
  </si>
  <si>
    <t>ROCE (%)</t>
  </si>
  <si>
    <t>23.6</t>
  </si>
  <si>
    <t>15.2</t>
  </si>
  <si>
    <t>Continuing operations</t>
  </si>
  <si>
    <t xml:space="preserve">Circular driven solutions                                                                                                                                                                                                                                                </t>
  </si>
  <si>
    <t>Products that are reusable, recyclable or compostable</t>
  </si>
  <si>
    <r>
      <t>% of total revenue</t>
    </r>
    <r>
      <rPr>
        <vertAlign val="superscript"/>
        <sz val="11"/>
        <color rgb="FF54555A"/>
        <rFont val="Arial"/>
        <family val="2"/>
      </rPr>
      <t xml:space="preserve">1 </t>
    </r>
    <r>
      <rPr>
        <sz val="11"/>
        <color rgb="FF54555A"/>
        <rFont val="Arial"/>
        <family val="2"/>
      </rPr>
      <t xml:space="preserve">                                                                                                                                                                                                                                                                                                                                                                                                                                                                                                                                                                                                     </t>
    </r>
  </si>
  <si>
    <r>
      <rPr>
        <vertAlign val="superscript"/>
        <sz val="9"/>
        <color rgb="FF54555A"/>
        <rFont val="Arial"/>
      </rPr>
      <t xml:space="preserve">1 </t>
    </r>
    <r>
      <rPr>
        <sz val="9"/>
        <color rgb="FF54555A"/>
        <rFont val="Arial"/>
      </rPr>
      <t>See our Mondi ‘Path to Circularity Scorecard’ on page 24 in our 2022 SD report for details on the methodology applied</t>
    </r>
  </si>
  <si>
    <t xml:space="preserve">Training                                                                                                                                                                                                                                          </t>
  </si>
  <si>
    <t> </t>
  </si>
  <si>
    <r>
      <t>Employee time devoted to training and development</t>
    </r>
    <r>
      <rPr>
        <vertAlign val="superscript"/>
        <sz val="11"/>
        <color rgb="FF54555A"/>
        <rFont val="Arial"/>
        <family val="2"/>
      </rPr>
      <t>1</t>
    </r>
  </si>
  <si>
    <t>Safety training (critical and general)</t>
  </si>
  <si>
    <r>
      <t>Safety training (critical and general) for recent acquisitions</t>
    </r>
    <r>
      <rPr>
        <vertAlign val="superscript"/>
        <sz val="11"/>
        <color rgb="FF54555A"/>
        <rFont val="Arial"/>
        <family val="2"/>
      </rPr>
      <t>2</t>
    </r>
  </si>
  <si>
    <t>Total training hours of employees and contractors</t>
  </si>
  <si>
    <r>
      <rPr>
        <vertAlign val="superscript"/>
        <sz val="9"/>
        <color rgb="FF54555A"/>
        <rFont val="Arial"/>
        <family val="2"/>
      </rPr>
      <t>1</t>
    </r>
    <r>
      <rPr>
        <sz val="9"/>
        <color rgb="FF54555A"/>
        <rFont val="Arial"/>
        <family val="2"/>
      </rPr>
      <t xml:space="preserve"> As at 31 December 2022. Senior managers as defined by Mondi and including directors of all subsidiaries in accordance with the definition set out in Section 414C of the UK Companies Act 2006 </t>
    </r>
  </si>
  <si>
    <r>
      <t xml:space="preserve">2 </t>
    </r>
    <r>
      <rPr>
        <sz val="9"/>
        <color rgb="FF54555A"/>
        <rFont val="Arial"/>
        <family val="2"/>
      </rPr>
      <t>In line with all other safety data, the safety training hours reported exclude recent acquisitions</t>
    </r>
    <r>
      <rPr>
        <vertAlign val="superscript"/>
        <sz val="9"/>
        <color rgb="FF54555A"/>
        <rFont val="Arial"/>
        <family val="2"/>
      </rPr>
      <t xml:space="preserve">. </t>
    </r>
    <r>
      <rPr>
        <sz val="9"/>
        <color rgb="FF54555A"/>
        <rFont val="Arial"/>
        <family val="2"/>
      </rPr>
      <t xml:space="preserve">To show the full scope of training provided to all employees, recent acquisitions are included in the total sum of training hours. </t>
    </r>
  </si>
  <si>
    <t>Coverage of safety in total training hours (%)</t>
  </si>
  <si>
    <r>
      <t>Average training hours</t>
    </r>
    <r>
      <rPr>
        <vertAlign val="superscript"/>
        <sz val="11"/>
        <color rgb="FF54555A"/>
        <rFont val="Arial"/>
        <family val="2"/>
      </rPr>
      <t>3</t>
    </r>
    <r>
      <rPr>
        <sz val="11"/>
        <color rgb="FF54555A"/>
        <rFont val="Arial"/>
        <family val="2"/>
      </rPr>
      <t xml:space="preserve"> per employee per year</t>
    </r>
  </si>
  <si>
    <r>
      <t xml:space="preserve">3 </t>
    </r>
    <r>
      <rPr>
        <sz val="9"/>
        <color rgb="FF54555A"/>
        <rFont val="Arial"/>
        <family val="2"/>
      </rPr>
      <t>Including safety training for contractors</t>
    </r>
  </si>
  <si>
    <t xml:space="preserve">  Diversity                                                                                                                                                                                                                                                </t>
  </si>
  <si>
    <r>
      <t>Employee numbers</t>
    </r>
    <r>
      <rPr>
        <b/>
        <vertAlign val="superscript"/>
        <sz val="11"/>
        <color rgb="FF54555A"/>
        <rFont val="Arial"/>
        <family val="2"/>
      </rPr>
      <t xml:space="preserve">4 </t>
    </r>
    <r>
      <rPr>
        <b/>
        <sz val="11"/>
        <color rgb="FF54555A"/>
        <rFont val="Arial"/>
        <family val="2"/>
      </rPr>
      <t xml:space="preserve">                                                                               </t>
    </r>
  </si>
  <si>
    <t>North America</t>
  </si>
  <si>
    <t>South America</t>
  </si>
  <si>
    <t>Western Europe</t>
  </si>
  <si>
    <t>Emerging Europe</t>
  </si>
  <si>
    <t>Africa</t>
  </si>
  <si>
    <t>Asia and Australia</t>
  </si>
  <si>
    <t>Total</t>
  </si>
  <si>
    <t>Female (%)</t>
  </si>
  <si>
    <t>Total employees</t>
  </si>
  <si>
    <t>Permanent employees</t>
  </si>
  <si>
    <t>Temporary employees</t>
  </si>
  <si>
    <t>Full-time employees</t>
  </si>
  <si>
    <t>Part-time employees</t>
  </si>
  <si>
    <t>New employee hires</t>
  </si>
  <si>
    <t>Employee turnover</t>
  </si>
  <si>
    <r>
      <rPr>
        <vertAlign val="superscript"/>
        <sz val="9"/>
        <color rgb="FF54555A"/>
        <rFont val="Arial"/>
        <family val="2"/>
      </rPr>
      <t xml:space="preserve">4 </t>
    </r>
    <r>
      <rPr>
        <sz val="9"/>
        <color rgb="FF54555A"/>
        <rFont val="Arial"/>
        <family val="2"/>
      </rPr>
      <t>Headcount of employees that are active or on leave as at 31 December 2022</t>
    </r>
  </si>
  <si>
    <t>Gender diversity</t>
  </si>
  <si>
    <t>Male</t>
  </si>
  <si>
    <t>%</t>
  </si>
  <si>
    <t>Female</t>
  </si>
  <si>
    <t>Directors</t>
  </si>
  <si>
    <r>
      <t>Senior managers</t>
    </r>
    <r>
      <rPr>
        <vertAlign val="superscript"/>
        <sz val="11"/>
        <color rgb="FF54555A"/>
        <rFont val="Arial"/>
        <family val="2"/>
      </rPr>
      <t>5</t>
    </r>
  </si>
  <si>
    <t>Production employees</t>
  </si>
  <si>
    <t>Non-production employees</t>
  </si>
  <si>
    <r>
      <rPr>
        <vertAlign val="superscript"/>
        <sz val="9"/>
        <color rgb="FF54555A"/>
        <rFont val="Arial"/>
        <family val="2"/>
      </rPr>
      <t>5</t>
    </r>
    <r>
      <rPr>
        <sz val="9"/>
        <color rgb="FF54555A"/>
        <rFont val="Arial"/>
        <family val="2"/>
      </rPr>
      <t>As at 31 December 2022. Senior managers as defined by Mondi and including directors of all subsidiaries in accordance with the definition set out in Section 414C of the UK Companies Act 2006</t>
    </r>
  </si>
  <si>
    <t xml:space="preserve">Age diversity </t>
  </si>
  <si>
    <t>under 30 years old</t>
  </si>
  <si>
    <t>30-50 years</t>
  </si>
  <si>
    <t>over 50 years</t>
  </si>
  <si>
    <t xml:space="preserve">Safety                                                                                                                                                                                                                                             </t>
  </si>
  <si>
    <t>Number of work-related fatalities</t>
  </si>
  <si>
    <t>Employees</t>
  </si>
  <si>
    <t>Contractors</t>
  </si>
  <si>
    <t>Total recordable case rate (per 200,000 hours worked)</t>
  </si>
  <si>
    <r>
      <rPr>
        <b/>
        <sz val="11"/>
        <color rgb="FF54555A"/>
        <rFont val="Arial"/>
      </rPr>
      <t xml:space="preserve">0.63 </t>
    </r>
    <r>
      <rPr>
        <b/>
        <vertAlign val="superscript"/>
        <sz val="11"/>
        <color rgb="FF54555A"/>
        <rFont val="Arial"/>
      </rPr>
      <t>6</t>
    </r>
  </si>
  <si>
    <r>
      <rPr>
        <vertAlign val="superscript"/>
        <sz val="9"/>
        <color rgb="FF54555A"/>
        <rFont val="Arial"/>
        <family val="2"/>
      </rPr>
      <t>6</t>
    </r>
    <r>
      <rPr>
        <sz val="9"/>
        <color rgb="FF54555A"/>
        <rFont val="Arial"/>
        <family val="2"/>
      </rPr>
      <t xml:space="preserve"> The total recordable case rate in 2022, including Russia, was 0.55</t>
    </r>
  </si>
  <si>
    <t>Audits 2022</t>
  </si>
  <si>
    <t>Hours</t>
  </si>
  <si>
    <r>
      <t>Management risk focused audits</t>
    </r>
    <r>
      <rPr>
        <vertAlign val="superscript"/>
        <sz val="11"/>
        <color rgb="FF54555A"/>
        <rFont val="Arial"/>
        <family val="2"/>
      </rPr>
      <t>7</t>
    </r>
  </si>
  <si>
    <r>
      <t>First line manager task audits</t>
    </r>
    <r>
      <rPr>
        <vertAlign val="superscript"/>
        <sz val="11"/>
        <color rgb="FF54555A"/>
        <rFont val="Arial"/>
        <family val="2"/>
      </rPr>
      <t>8</t>
    </r>
  </si>
  <si>
    <r>
      <rPr>
        <vertAlign val="superscript"/>
        <sz val="9"/>
        <color rgb="FF54555A"/>
        <rFont val="Arial"/>
        <family val="2"/>
      </rPr>
      <t xml:space="preserve">7 </t>
    </r>
    <r>
      <rPr>
        <sz val="9"/>
        <color rgb="FF54555A"/>
        <rFont val="Arial"/>
        <family val="2"/>
      </rPr>
      <t xml:space="preserve">Audits by managers which are focused on checking critical controls such as permit to work, risk assessments and isolation and locking out of energy sources as well as talking to employees on the shop floor
</t>
    </r>
  </si>
  <si>
    <r>
      <rPr>
        <vertAlign val="superscript"/>
        <sz val="9"/>
        <color rgb="FF54555A"/>
        <rFont val="Arial"/>
        <family val="2"/>
      </rPr>
      <t xml:space="preserve">8 </t>
    </r>
    <r>
      <rPr>
        <sz val="9"/>
        <color rgb="FF54555A"/>
        <rFont val="Arial"/>
        <family val="2"/>
      </rPr>
      <t>Supervisors are required to conduct audits of high risk activities to determine if procedures are understood and adhered to when the task is being conducted</t>
    </r>
  </si>
  <si>
    <t xml:space="preserve"> GHG emissions                                                                                                                                                                                                                                           </t>
  </si>
  <si>
    <t>GHG emissions from our pulp and paper mills (tonnes)</t>
  </si>
  <si>
    <t>Scope 1</t>
  </si>
  <si>
    <t>Scope 2</t>
  </si>
  <si>
    <t xml:space="preserve">Total </t>
  </si>
  <si>
    <t>Specific GHG emissions from our pulp and paper mills (tonnes per tonne of saleable production)</t>
  </si>
  <si>
    <t>0.64</t>
  </si>
  <si>
    <t>0.57</t>
  </si>
  <si>
    <t>0.56</t>
  </si>
  <si>
    <t>Production-related Scope 1</t>
  </si>
  <si>
    <t>0.49</t>
  </si>
  <si>
    <t>0.44</t>
  </si>
  <si>
    <t>0.43</t>
  </si>
  <si>
    <t>Sales-related Scope 1</t>
  </si>
  <si>
    <t>0.15</t>
  </si>
  <si>
    <t>0.13</t>
  </si>
  <si>
    <t>0.07</t>
  </si>
  <si>
    <t xml:space="preserve">Specific total (Scope 1 and 2) </t>
  </si>
  <si>
    <t>0.71</t>
  </si>
  <si>
    <t>0.63</t>
  </si>
  <si>
    <t>GHG emissions from our pulp and paper mills, by country 2022 (tonnes)</t>
  </si>
  <si>
    <t>Tonnes</t>
  </si>
  <si>
    <t>Austria</t>
  </si>
  <si>
    <t>Bulgaria</t>
  </si>
  <si>
    <t>Czech Republic</t>
  </si>
  <si>
    <t>Finland</t>
  </si>
  <si>
    <t>Poland</t>
  </si>
  <si>
    <t>Russia</t>
  </si>
  <si>
    <t>Slovakia</t>
  </si>
  <si>
    <t>South Africa</t>
  </si>
  <si>
    <t>Sweden</t>
  </si>
  <si>
    <t>Turkey</t>
  </si>
  <si>
    <t>GHG emissions from our pulp and paper mills 2022 (tonnes)</t>
  </si>
  <si>
    <t>Dynäs (Sweden)</t>
  </si>
  <si>
    <t>Frantschach (Austria)</t>
  </si>
  <si>
    <t>Hausmening (Austria)</t>
  </si>
  <si>
    <t>Kematen (Austria)</t>
  </si>
  <si>
    <t>Kuopio (Finland)</t>
  </si>
  <si>
    <t>Merebank (South Africa)</t>
  </si>
  <si>
    <t>Richards Bay (South Africa)</t>
  </si>
  <si>
    <t>Ružomberok (Slovakia)</t>
  </si>
  <si>
    <t>Stambolijski (Bulgaria)</t>
  </si>
  <si>
    <t>Štětí (Czech Republic)</t>
  </si>
  <si>
    <t>Świecie (Poland)</t>
  </si>
  <si>
    <t>Syktyvkar (Russia)</t>
  </si>
  <si>
    <t>Tire (Turkey)</t>
  </si>
  <si>
    <t>GHG emissions from our converters (tonnes)</t>
  </si>
  <si>
    <t>GHG emissions by activity (tonnes)</t>
  </si>
  <si>
    <t>Energy sales-related GHG emissions</t>
  </si>
  <si>
    <t>Mills Scope 1 excluding energy sales</t>
  </si>
  <si>
    <t>Mills Scope 1 emissions from fuel combustion</t>
  </si>
  <si>
    <t>Mills Scope 1 emissions from use of carbonates</t>
  </si>
  <si>
    <t>Mills Scope 1 emissions from production-related mobile transportation</t>
  </si>
  <si>
    <t>Mills Scope 1 emissions from landfills and wastewater treatment plants</t>
  </si>
  <si>
    <t>Mills Scope 1 emissions from ozone depleting substances</t>
  </si>
  <si>
    <t>Mills Scope 1 emissions reduction from PCC plants</t>
  </si>
  <si>
    <t>GHG emissions from our pulp and paper mills (further details) (tonnes)</t>
  </si>
  <si>
    <r>
      <t>Scope 1 GHG emissions from C</t>
    </r>
    <r>
      <rPr>
        <vertAlign val="superscript"/>
        <sz val="11"/>
        <color rgb="FF54555A"/>
        <rFont val="Arial"/>
        <family val="2"/>
      </rPr>
      <t>1</t>
    </r>
  </si>
  <si>
    <r>
      <t>Scope 1 GHG emissions from CH</t>
    </r>
    <r>
      <rPr>
        <vertAlign val="subscript"/>
        <sz val="11"/>
        <color rgb="FF54555A"/>
        <rFont val="Arial"/>
        <family val="2"/>
      </rPr>
      <t>4</t>
    </r>
    <r>
      <rPr>
        <vertAlign val="superscript"/>
        <sz val="11"/>
        <color rgb="FF54555A"/>
        <rFont val="Arial"/>
        <family val="2"/>
      </rPr>
      <t>1</t>
    </r>
  </si>
  <si>
    <r>
      <t>Scope 1 GHG emissions from N</t>
    </r>
    <r>
      <rPr>
        <vertAlign val="subscript"/>
        <sz val="11"/>
        <color rgb="FF54555A"/>
        <rFont val="Arial"/>
        <family val="2"/>
      </rPr>
      <t>2</t>
    </r>
    <r>
      <rPr>
        <sz val="11"/>
        <color rgb="FF54555A"/>
        <rFont val="Arial"/>
        <family val="2"/>
      </rPr>
      <t>O</t>
    </r>
  </si>
  <si>
    <t>Scope 1 GHG emissions from ozone-depleting substances</t>
  </si>
  <si>
    <r>
      <t>Scope 2 market-based</t>
    </r>
    <r>
      <rPr>
        <vertAlign val="superscript"/>
        <sz val="11"/>
        <color rgb="FF54555A"/>
        <rFont val="Arial"/>
        <family val="2"/>
      </rPr>
      <t>2</t>
    </r>
  </si>
  <si>
    <r>
      <t>Scope 2 location-based</t>
    </r>
    <r>
      <rPr>
        <vertAlign val="superscript"/>
        <sz val="11"/>
        <color rgb="FF54555A"/>
        <rFont val="Arial"/>
        <family val="2"/>
      </rPr>
      <t>3</t>
    </r>
  </si>
  <si>
    <t>Biogenic GHG emissions</t>
  </si>
  <si>
    <r>
      <rPr>
        <vertAlign val="superscript"/>
        <sz val="9"/>
        <color rgb="FF54555A"/>
        <rFont val="Arial"/>
        <family val="2"/>
      </rPr>
      <t xml:space="preserve">1 </t>
    </r>
    <r>
      <rPr>
        <sz val="9"/>
        <color rgb="FF54555A"/>
        <rFont val="Arial"/>
        <family val="2"/>
      </rPr>
      <t xml:space="preserve">Scope 1 GHG emissions include those from fuel combustion and mobile transportation. Additional Scope 1 GHG emissions in 2022 derive from the operation of landfills and wastewater treatment plants (7,744 tonnes) and the use of carbonates (12,567 tonnes). Scope 1 emissions were decreased by GHG sent to PCC plants (in 2022: 72,954 tonnes).
</t>
    </r>
    <r>
      <rPr>
        <vertAlign val="superscript"/>
        <sz val="9"/>
        <color rgb="FF54555A"/>
        <rFont val="Arial"/>
        <family val="2"/>
      </rPr>
      <t xml:space="preserve">2 </t>
    </r>
    <r>
      <rPr>
        <sz val="9"/>
        <color rgb="FF54555A"/>
        <rFont val="Arial"/>
        <family val="2"/>
      </rPr>
      <t xml:space="preserve">Market-based method: A method to quantify Scope 2 GHG emissions, based on GHG emissions emitted by the generators from which the reporter contractually purchases electricity bundled with instruments, or unbundled instruments on their own (CDP, ‘Accounting of Scope 2 emissions’, V3, 2016)
</t>
    </r>
    <r>
      <rPr>
        <vertAlign val="superscript"/>
        <sz val="9"/>
        <color rgb="FF54555A"/>
        <rFont val="Arial"/>
        <family val="2"/>
      </rPr>
      <t xml:space="preserve">3 </t>
    </r>
    <r>
      <rPr>
        <sz val="9"/>
        <color rgb="FF54555A"/>
        <rFont val="Arial"/>
        <family val="2"/>
      </rPr>
      <t>Location-based method: A method to quantify Scope 2 GHG emissions based on average energy generation emission factors for defined locations, including local, sub-national, or national boundaries (CDP, ‘Accounting of Scope 2 emissions’, V3, 2016)</t>
    </r>
  </si>
  <si>
    <t>Scope 3 GHG emissions (tonnes)</t>
  </si>
  <si>
    <r>
      <t xml:space="preserve">2019 </t>
    </r>
    <r>
      <rPr>
        <vertAlign val="superscript"/>
        <sz val="11"/>
        <color rgb="FF54555A"/>
        <rFont val="Arial"/>
        <family val="2"/>
      </rPr>
      <t>5</t>
    </r>
  </si>
  <si>
    <t>Purchased goods and services</t>
  </si>
  <si>
    <t>Fuel and energy-related activities</t>
  </si>
  <si>
    <t>Upstream transportation and distribution</t>
  </si>
  <si>
    <t>Downstream transportation and distribution</t>
  </si>
  <si>
    <t>Employee commuting</t>
  </si>
  <si>
    <t>Business travel</t>
  </si>
  <si>
    <r>
      <t>Other</t>
    </r>
    <r>
      <rPr>
        <vertAlign val="superscript"/>
        <sz val="11"/>
        <color rgb="FF54555A"/>
        <rFont val="Arial"/>
        <family val="2"/>
      </rPr>
      <t>4</t>
    </r>
  </si>
  <si>
    <r>
      <rPr>
        <vertAlign val="superscript"/>
        <sz val="9"/>
        <color rgb="FF54555A"/>
        <rFont val="Arial"/>
        <family val="2"/>
      </rPr>
      <t xml:space="preserve">4 </t>
    </r>
    <r>
      <rPr>
        <sz val="9"/>
        <color rgb="FF54555A"/>
        <rFont val="Arial"/>
        <family val="2"/>
      </rPr>
      <t>Not relevant Scope 3 categories (capital goods; waste generated in operations; investments; processing, use and end-of-life of sold products) have been estimated and summarized under “other”</t>
    </r>
  </si>
  <si>
    <r>
      <rPr>
        <vertAlign val="superscript"/>
        <sz val="9"/>
        <color rgb="FF54555A"/>
        <rFont val="Arial"/>
        <family val="2"/>
      </rPr>
      <t xml:space="preserve">5 </t>
    </r>
    <r>
      <rPr>
        <sz val="9"/>
        <color rgb="FF54555A"/>
        <rFont val="Arial"/>
        <family val="2"/>
      </rPr>
      <t>Restatement of data due to improved data quality</t>
    </r>
  </si>
  <si>
    <t xml:space="preserve"> Energy                                                                                                                                                                                                                                               </t>
  </si>
  <si>
    <t>Electricity self-sufficiency of our pulp and paper mills (%)</t>
  </si>
  <si>
    <t>Own electricity produced</t>
  </si>
  <si>
    <t>100.2</t>
  </si>
  <si>
    <t>102.1</t>
  </si>
  <si>
    <t>Electricity purchased</t>
  </si>
  <si>
    <t>17.5</t>
  </si>
  <si>
    <t>14.9</t>
  </si>
  <si>
    <t>Electricity sold</t>
  </si>
  <si>
    <t>17.7</t>
  </si>
  <si>
    <t>17.0</t>
  </si>
  <si>
    <t>Fuel consumption of our pulp and paper mills (million GJ)</t>
  </si>
  <si>
    <t>Produced from our own biomass</t>
  </si>
  <si>
    <t>84.3</t>
  </si>
  <si>
    <t>86.4</t>
  </si>
  <si>
    <t>Purchased fuel</t>
  </si>
  <si>
    <t>70.3</t>
  </si>
  <si>
    <t>71.3</t>
  </si>
  <si>
    <r>
      <t>Total fuel consumption from non-renewable sources</t>
    </r>
    <r>
      <rPr>
        <b/>
        <vertAlign val="superscript"/>
        <sz val="11"/>
        <color rgb="FF54555A"/>
        <rFont val="Arial"/>
        <family val="2"/>
      </rPr>
      <t>6</t>
    </r>
    <r>
      <rPr>
        <b/>
        <sz val="11"/>
        <color rgb="FF54555A"/>
        <rFont val="Arial"/>
        <family val="2"/>
      </rPr>
      <t xml:space="preserve"> (GJ)</t>
    </r>
  </si>
  <si>
    <t>Black coal</t>
  </si>
  <si>
    <t>Brown coal</t>
  </si>
  <si>
    <t>Heavy fuel oil</t>
  </si>
  <si>
    <t>Natural gas</t>
  </si>
  <si>
    <t>Other fossil fuel</t>
  </si>
  <si>
    <r>
      <rPr>
        <vertAlign val="superscript"/>
        <sz val="9"/>
        <color rgb="FF54555A"/>
        <rFont val="Arial"/>
        <family val="2"/>
      </rPr>
      <t xml:space="preserve">6 </t>
    </r>
    <r>
      <rPr>
        <sz val="9"/>
        <color rgb="FF54555A"/>
        <rFont val="Arial"/>
        <family val="2"/>
      </rPr>
      <t>Fuels are reported according to their lower heating value (LHV); the emissions factor source is taken from ÜBPV (BGBl II Nr. 339/2007)</t>
    </r>
  </si>
  <si>
    <t>Total fuel consumption from renewable sources (GJ)</t>
  </si>
  <si>
    <t>Biomass purchased</t>
  </si>
  <si>
    <t>Black liquor/base liquor – thickened</t>
  </si>
  <si>
    <t>Own biomass</t>
  </si>
  <si>
    <t>Other renewable fuel</t>
  </si>
  <si>
    <t>Fuel sources for our pulp and paper mills (%)</t>
  </si>
  <si>
    <t>Renewables</t>
  </si>
  <si>
    <t>Black liquor</t>
  </si>
  <si>
    <t>46.2</t>
  </si>
  <si>
    <t>Purchased biofuel</t>
  </si>
  <si>
    <t>9.2</t>
  </si>
  <si>
    <t>9.1</t>
  </si>
  <si>
    <t>6.4</t>
  </si>
  <si>
    <t>Other biofuel</t>
  </si>
  <si>
    <t>1.9</t>
  </si>
  <si>
    <t>2.3</t>
  </si>
  <si>
    <t>Non-renewables</t>
  </si>
  <si>
    <t>29.2</t>
  </si>
  <si>
    <t>28.2</t>
  </si>
  <si>
    <t>4.6</t>
  </si>
  <si>
    <t>4.4</t>
  </si>
  <si>
    <t>1.8</t>
  </si>
  <si>
    <t>2.1</t>
  </si>
  <si>
    <t>0.6</t>
  </si>
  <si>
    <t>1.4</t>
  </si>
  <si>
    <t>Production-related specific energy (GJ per tonne of saleable production)</t>
  </si>
  <si>
    <t>Electricity consumption</t>
  </si>
  <si>
    <t>3.97</t>
  </si>
  <si>
    <t>Heat consumption</t>
  </si>
  <si>
    <t>12.67</t>
  </si>
  <si>
    <t>12.28</t>
  </si>
  <si>
    <t>Total energy consumption in our pulp and paper mills</t>
  </si>
  <si>
    <t>16.64</t>
  </si>
  <si>
    <t>16.25</t>
  </si>
  <si>
    <t>Energy use of our pulp and paper mills (GJ)</t>
  </si>
  <si>
    <t>Fossil fuels consumed</t>
  </si>
  <si>
    <t>Heat purchased</t>
  </si>
  <si>
    <t>Energy sales</t>
  </si>
  <si>
    <t>Energy use of our converting operations (GJ)</t>
  </si>
  <si>
    <t>Electricity purchased from renewable sources (%)</t>
  </si>
  <si>
    <t xml:space="preserve">  Forests and fibre procurement                                                                                                                                                                                                                                              </t>
  </si>
  <si>
    <t>Forestry data 2022</t>
  </si>
  <si>
    <t>Total area of forestry landholdings (ha)</t>
  </si>
  <si>
    <t>Total percentage of forestry landholdings certified to FSC</t>
  </si>
  <si>
    <r>
      <t xml:space="preserve">100 </t>
    </r>
    <r>
      <rPr>
        <b/>
        <vertAlign val="superscript"/>
        <sz val="11"/>
        <color rgb="FF54555A"/>
        <rFont val="Arial"/>
        <family val="2"/>
      </rPr>
      <t>1</t>
    </r>
  </si>
  <si>
    <t>Proportion of land set aside for conservation (%)</t>
  </si>
  <si>
    <t>Number of seedlings planted</t>
  </si>
  <si>
    <r>
      <rPr>
        <vertAlign val="superscript"/>
        <sz val="9"/>
        <color rgb="FF54555A"/>
        <rFont val="Arial"/>
        <family val="2"/>
      </rPr>
      <t xml:space="preserve">1 </t>
    </r>
    <r>
      <rPr>
        <sz val="9"/>
        <color rgb="FF54555A"/>
        <rFont val="Arial"/>
        <family val="2"/>
      </rPr>
      <t>The total percentage of forestry landholdings certified to FSC in 2022, including Russia, was 100%.</t>
    </r>
  </si>
  <si>
    <t>Wood fibre use in the manufacturing process</t>
  </si>
  <si>
    <r>
      <t>Wood (internal and external) (million m</t>
    </r>
    <r>
      <rPr>
        <vertAlign val="superscript"/>
        <sz val="11"/>
        <color rgb="FF54555A"/>
        <rFont val="Arial"/>
        <family val="2"/>
      </rPr>
      <t>3</t>
    </r>
    <r>
      <rPr>
        <sz val="11"/>
        <color rgb="FF54555A"/>
        <rFont val="Arial"/>
        <family val="2"/>
      </rPr>
      <t>)</t>
    </r>
  </si>
  <si>
    <t>17.4</t>
  </si>
  <si>
    <t>17.6</t>
  </si>
  <si>
    <t>Pulp (externally procured) (million tonnes)</t>
  </si>
  <si>
    <t>0.3</t>
  </si>
  <si>
    <t>0.2</t>
  </si>
  <si>
    <t>Paper for recycling (million tonnes)</t>
  </si>
  <si>
    <t>1.3</t>
  </si>
  <si>
    <t>Certified pulp procured (%)</t>
  </si>
  <si>
    <r>
      <t>FSC</t>
    </r>
    <r>
      <rPr>
        <vertAlign val="superscript"/>
        <sz val="11"/>
        <color rgb="FF54555A"/>
        <rFont val="Arial"/>
        <family val="2"/>
      </rPr>
      <t>TM</t>
    </r>
  </si>
  <si>
    <r>
      <t>PEFC</t>
    </r>
    <r>
      <rPr>
        <vertAlign val="superscript"/>
        <sz val="11"/>
        <color rgb="FF54555A"/>
        <rFont val="Arial"/>
        <family val="2"/>
      </rPr>
      <t>TM</t>
    </r>
  </si>
  <si>
    <t>Certified wood procured (%)</t>
  </si>
  <si>
    <r>
      <t xml:space="preserve">75 </t>
    </r>
    <r>
      <rPr>
        <b/>
        <vertAlign val="superscript"/>
        <sz val="11"/>
        <color rgb="FF54555A"/>
        <rFont val="Arial"/>
        <family val="2"/>
      </rPr>
      <t>2</t>
    </r>
  </si>
  <si>
    <r>
      <rPr>
        <vertAlign val="superscript"/>
        <sz val="9"/>
        <color rgb="FF4B4B4B"/>
        <rFont val="Segoe UI"/>
        <family val="2"/>
      </rPr>
      <t xml:space="preserve">2 </t>
    </r>
    <r>
      <rPr>
        <sz val="9"/>
        <color rgb="FF4B4B4B"/>
        <rFont val="Segoe UI"/>
        <family val="2"/>
      </rPr>
      <t>The total certified wood procured (%) in 2022, including Russia, was 72%</t>
    </r>
  </si>
  <si>
    <t xml:space="preserve">Water                                                                                                                                                                                                                    </t>
  </si>
  <si>
    <t>Water input (m3)</t>
  </si>
  <si>
    <t>Potable water input</t>
  </si>
  <si>
    <t>Non-potable water</t>
  </si>
  <si>
    <t xml:space="preserve">     Second-class water</t>
  </si>
  <si>
    <t xml:space="preserve">     Surface water</t>
  </si>
  <si>
    <t xml:space="preserve">     Ground water</t>
  </si>
  <si>
    <r>
      <rPr>
        <b/>
        <sz val="11"/>
        <color rgb="FF54555A"/>
        <rFont val="Arial"/>
        <family val="2"/>
      </rPr>
      <t>Total water input (m</t>
    </r>
    <r>
      <rPr>
        <b/>
        <vertAlign val="superscript"/>
        <sz val="11"/>
        <color rgb="FF54555A"/>
        <rFont val="Arial"/>
        <family val="2"/>
      </rPr>
      <t>3</t>
    </r>
    <r>
      <rPr>
        <b/>
        <sz val="11"/>
        <color rgb="FF54555A"/>
        <rFont val="Arial"/>
        <family val="2"/>
      </rPr>
      <t>)</t>
    </r>
  </si>
  <si>
    <t>Total water input (%)</t>
  </si>
  <si>
    <t>Potable water</t>
  </si>
  <si>
    <r>
      <t>Contact and non-contact water use (m</t>
    </r>
    <r>
      <rPr>
        <b/>
        <vertAlign val="superscript"/>
        <sz val="11"/>
        <color rgb="FF54555A"/>
        <rFont val="Arial"/>
        <family val="2"/>
      </rPr>
      <t>3</t>
    </r>
    <r>
      <rPr>
        <b/>
        <sz val="11"/>
        <color rgb="FF54555A"/>
        <rFont val="Arial"/>
        <family val="2"/>
      </rPr>
      <t>)</t>
    </r>
  </si>
  <si>
    <t>Non-contact water</t>
  </si>
  <si>
    <t>Contact water</t>
  </si>
  <si>
    <r>
      <t>Water discharges (m</t>
    </r>
    <r>
      <rPr>
        <b/>
        <vertAlign val="superscript"/>
        <sz val="11"/>
        <color rgb="FF54555A"/>
        <rFont val="Arial"/>
        <family val="2"/>
      </rPr>
      <t>3</t>
    </r>
    <r>
      <rPr>
        <b/>
        <sz val="11"/>
        <color rgb="FF54555A"/>
        <rFont val="Arial"/>
        <family val="2"/>
      </rPr>
      <t>)</t>
    </r>
  </si>
  <si>
    <t>Discharge via on-site or off-site treatment</t>
  </si>
  <si>
    <t>Discharge of non-contact water to surface water</t>
  </si>
  <si>
    <t>Discharge to irrigate land</t>
  </si>
  <si>
    <t>Discharge sent to third parties for recycling or reuse of water</t>
  </si>
  <si>
    <t>Total water output (including third parties)</t>
  </si>
  <si>
    <t>Waste water from third parties and other Mondi operations</t>
  </si>
  <si>
    <t>Total water output (excluding third parties)</t>
  </si>
  <si>
    <t>Water discharged to ocean/sea</t>
  </si>
  <si>
    <t>Water discharged to rivers</t>
  </si>
  <si>
    <t>Emissions to water (tonnes)</t>
  </si>
  <si>
    <t>COD</t>
  </si>
  <si>
    <t>AOX</t>
  </si>
  <si>
    <t>TSS</t>
  </si>
  <si>
    <r>
      <t>Water footprint by type 2022</t>
    </r>
    <r>
      <rPr>
        <b/>
        <vertAlign val="superscript"/>
        <sz val="11"/>
        <color rgb="FF54555A"/>
        <rFont val="Arial"/>
        <family val="2"/>
      </rPr>
      <t>1</t>
    </r>
    <r>
      <rPr>
        <b/>
        <sz val="11"/>
        <color rgb="FF54555A"/>
        <rFont val="Arial"/>
        <family val="2"/>
      </rPr>
      <t xml:space="preserve">  (%)</t>
    </r>
  </si>
  <si>
    <t>Green water</t>
  </si>
  <si>
    <t>from purchased wood</t>
  </si>
  <si>
    <t>from own wood</t>
  </si>
  <si>
    <t>from purchased pulp</t>
  </si>
  <si>
    <t>from recovered paper</t>
  </si>
  <si>
    <t>Blue water</t>
  </si>
  <si>
    <t>ground water</t>
  </si>
  <si>
    <t>surface water</t>
  </si>
  <si>
    <t>potable water</t>
  </si>
  <si>
    <t>second-class water</t>
  </si>
  <si>
    <t>Grey water</t>
  </si>
  <si>
    <r>
      <rPr>
        <vertAlign val="superscript"/>
        <sz val="9"/>
        <color rgb="FF54555A"/>
        <rFont val="Arial"/>
        <family val="2"/>
      </rPr>
      <t xml:space="preserve">1 </t>
    </r>
    <r>
      <rPr>
        <sz val="9"/>
        <color rgb="FF54555A"/>
        <rFont val="Arial"/>
        <family val="2"/>
      </rPr>
      <t>Representing a total of approximately 8.7 billion m3</t>
    </r>
  </si>
  <si>
    <r>
      <t>Air</t>
    </r>
    <r>
      <rPr>
        <b/>
        <sz val="11"/>
        <color rgb="FFFFFFFF"/>
        <rFont val="Arial"/>
        <family val="2"/>
      </rPr>
      <t xml:space="preserve">                                                                                                                                                                                                                                            </t>
    </r>
  </si>
  <si>
    <t>Air emissions (tonnes)</t>
  </si>
  <si>
    <t>Total NOx emissions from processes</t>
  </si>
  <si>
    <t>TRS from processes</t>
  </si>
  <si>
    <t>Total particulate emissions</t>
  </si>
  <si>
    <r>
      <t>Total SO</t>
    </r>
    <r>
      <rPr>
        <vertAlign val="subscript"/>
        <sz val="11"/>
        <color rgb="FF54555A"/>
        <rFont val="Arial"/>
        <family val="2"/>
      </rPr>
      <t>2</t>
    </r>
    <r>
      <rPr>
        <sz val="11"/>
        <color rgb="FF54555A"/>
        <rFont val="Arial"/>
        <family val="2"/>
      </rPr>
      <t xml:space="preserve">  emissions from processes</t>
    </r>
  </si>
  <si>
    <t>Particulate emissions from processes (tonnes)</t>
  </si>
  <si>
    <t>Particulate emissions from drying of pulp</t>
  </si>
  <si>
    <t>Particulate emissions from bark boiler</t>
  </si>
  <si>
    <t>Particulate emissions from lime kiln</t>
  </si>
  <si>
    <t>Particulate emissions from auxiliary boilers</t>
  </si>
  <si>
    <t>Particulate emissions from recovery boiler</t>
  </si>
  <si>
    <t>Particulate emissions from other sources (allocated to paper production)</t>
  </si>
  <si>
    <t>Particulate emissions from other sources (allocated to pulp production)</t>
  </si>
  <si>
    <t>Emissions of ozone-depleting substances (kg)</t>
  </si>
  <si>
    <t>HFC</t>
  </si>
  <si>
    <t>HCFC</t>
  </si>
  <si>
    <t>CFC</t>
  </si>
  <si>
    <t>Halons</t>
  </si>
  <si>
    <t>PFC</t>
  </si>
  <si>
    <t>Waste</t>
  </si>
  <si>
    <t>Waste to landfill (tonnes)</t>
  </si>
  <si>
    <t>Non-hazardous waste landfilled</t>
  </si>
  <si>
    <t>Hazardous waste landfilled</t>
  </si>
  <si>
    <t>Hazardous waste (tonnes)</t>
  </si>
  <si>
    <t>Hazardous waste treated</t>
  </si>
  <si>
    <t>Hazardous waste incinerated</t>
  </si>
  <si>
    <t>Hazardous waste recycled/reused</t>
  </si>
  <si>
    <t>Non-hazardous waste (tonnes)</t>
  </si>
  <si>
    <t>Non-hazardous waste treated</t>
  </si>
  <si>
    <t>Non-hazardous waste incinerated</t>
  </si>
  <si>
    <t>Non-hazardous waste recycled/reused</t>
  </si>
  <si>
    <t>Hazardous waste (%)</t>
  </si>
  <si>
    <t>Non-hazardous waste (%)</t>
  </si>
  <si>
    <r>
      <t>Total debris</t>
    </r>
    <r>
      <rPr>
        <b/>
        <vertAlign val="superscript"/>
        <sz val="11"/>
        <color rgb="FF54555A"/>
        <rFont val="Arial"/>
        <family val="2"/>
      </rPr>
      <t xml:space="preserve">2  </t>
    </r>
    <r>
      <rPr>
        <b/>
        <sz val="11"/>
        <color rgb="FF54555A"/>
        <rFont val="Arial"/>
        <family val="2"/>
      </rPr>
      <t>(tonnes)</t>
    </r>
  </si>
  <si>
    <t>Non-hazardous debris</t>
  </si>
  <si>
    <t>Hazardous debris</t>
  </si>
  <si>
    <r>
      <rPr>
        <vertAlign val="superscript"/>
        <sz val="9"/>
        <color rgb="FF54555A"/>
        <rFont val="Arial"/>
        <family val="2"/>
      </rPr>
      <t xml:space="preserve">2 </t>
    </r>
    <r>
      <rPr>
        <sz val="9"/>
        <color rgb="FF54555A"/>
        <rFont val="Arial"/>
        <family val="2"/>
      </rPr>
      <t>Process-related waste, which is disposed on landfill, is reported as “hazardous waste to landfill” or “non-hazardous waste to landfill”. Debris from construction activities on-site (including soil) is also monitored, but reported separately</t>
    </r>
  </si>
  <si>
    <t>Total solid waste (tonnes)</t>
  </si>
  <si>
    <t>1,321,943</t>
  </si>
  <si>
    <t>Environmental compliance</t>
  </si>
  <si>
    <t>Environmental complaints</t>
  </si>
  <si>
    <t>Odour complaints</t>
  </si>
  <si>
    <t>Noise complaints</t>
  </si>
  <si>
    <t>Other complaints</t>
  </si>
  <si>
    <t>Total complaints</t>
  </si>
  <si>
    <t>Incidents and non-compliances</t>
  </si>
  <si>
    <r>
      <t>Major environmental incidents</t>
    </r>
    <r>
      <rPr>
        <vertAlign val="superscript"/>
        <sz val="11"/>
        <color rgb="FF54555A"/>
        <rFont val="Arial"/>
        <family val="2"/>
      </rPr>
      <t>3</t>
    </r>
  </si>
  <si>
    <t>Report of minor non-compliances</t>
  </si>
  <si>
    <r>
      <rPr>
        <vertAlign val="superscript"/>
        <sz val="9"/>
        <color rgb="FF54555A"/>
        <rFont val="Arial"/>
        <family val="2"/>
      </rPr>
      <t xml:space="preserve">3 </t>
    </r>
    <r>
      <rPr>
        <sz val="9"/>
        <color rgb="FF54555A"/>
        <rFont val="Arial"/>
        <family val="2"/>
      </rPr>
      <t>A major environmental incident is any occurrence that has resulted in the loss of primary containment of at least 1 kg of a GHS hazard category 1 substance or &gt;10 used to categorise chemicals by their hazardous characteristics. GHS is an internationally agreed upon system, created by the United Nations kg of all other GHS classified substances. GHS is the ‘Globally Harmonized System of Classification and Labelling of Chemicals’</t>
    </r>
  </si>
  <si>
    <t xml:space="preserve">Communities                                                                                                                                                                                                                                              </t>
  </si>
  <si>
    <t>Social Investment (€ thousand)</t>
  </si>
  <si>
    <t>Health and wellbeing</t>
  </si>
  <si>
    <t>Education</t>
  </si>
  <si>
    <t>Infrastructure and development</t>
  </si>
  <si>
    <t>Enterprise and employment support</t>
  </si>
  <si>
    <t>Environmental protection</t>
  </si>
  <si>
    <t>COVID-19</t>
  </si>
  <si>
    <r>
      <t>Donations to Ukraine</t>
    </r>
    <r>
      <rPr>
        <vertAlign val="superscript"/>
        <sz val="11"/>
        <color rgb="FF54555A"/>
        <rFont val="Arial"/>
        <family val="2"/>
      </rPr>
      <t>1</t>
    </r>
  </si>
  <si>
    <r>
      <t>Total</t>
    </r>
    <r>
      <rPr>
        <b/>
        <vertAlign val="superscript"/>
        <sz val="11"/>
        <color rgb="FF54555A"/>
        <rFont val="Arial"/>
        <family val="2"/>
      </rPr>
      <t>2</t>
    </r>
  </si>
  <si>
    <r>
      <rPr>
        <vertAlign val="superscript"/>
        <sz val="9"/>
        <color rgb="FF54555A"/>
        <rFont val="Arial"/>
        <family val="2"/>
      </rPr>
      <t xml:space="preserve">1 </t>
    </r>
    <r>
      <rPr>
        <sz val="9"/>
        <color rgb="FF54555A"/>
        <rFont val="Arial"/>
        <family val="2"/>
      </rPr>
      <t>Donations to Ukraine added in 2022 to provide an overview of Mondi's contribution to humanitarian help in Ukraine and for Ukraine refugees</t>
    </r>
  </si>
  <si>
    <r>
      <rPr>
        <vertAlign val="superscript"/>
        <sz val="9"/>
        <color rgb="FF54555A"/>
        <rFont val="Arial"/>
        <family val="2"/>
      </rPr>
      <t xml:space="preserve">2 </t>
    </r>
    <r>
      <rPr>
        <sz val="9"/>
        <color rgb="FF54555A"/>
        <rFont val="Arial"/>
        <family val="2"/>
      </rPr>
      <t>Changes in investment levels over the years do not necessarily represent a change in investment strategy. They are sometimes reflective of the commencement or closure of projects. Most initiatives run over several years and require different levels of investment for each development phase</t>
    </r>
  </si>
  <si>
    <r>
      <t>Value distribution</t>
    </r>
    <r>
      <rPr>
        <b/>
        <vertAlign val="superscript"/>
        <sz val="11"/>
        <color rgb="FF54555A"/>
        <rFont val="Arial"/>
        <family val="2"/>
      </rPr>
      <t>3</t>
    </r>
    <r>
      <rPr>
        <b/>
        <sz val="11"/>
        <color rgb="FF54555A"/>
        <rFont val="Arial"/>
        <family val="2"/>
      </rPr>
      <t xml:space="preserve"> (%)</t>
    </r>
  </si>
  <si>
    <t>Dividends</t>
  </si>
  <si>
    <t>Taxes</t>
  </si>
  <si>
    <t>Interest</t>
  </si>
  <si>
    <t>Reinvested</t>
  </si>
  <si>
    <t>Total in € million</t>
  </si>
  <si>
    <t>3,167</t>
  </si>
  <si>
    <r>
      <rPr>
        <vertAlign val="superscript"/>
        <sz val="9"/>
        <color rgb="FF54555A"/>
        <rFont val="Arial"/>
        <family val="2"/>
      </rPr>
      <t xml:space="preserve">3 </t>
    </r>
    <r>
      <rPr>
        <sz val="9"/>
        <color rgb="FF54555A"/>
        <rFont val="Arial"/>
        <family val="2"/>
      </rPr>
      <t>Defined as operating profit before taking into account personnel costs and depreciation, amortisation and impairments</t>
    </r>
  </si>
  <si>
    <t xml:space="preserve"> GHG emissions                                                                                                                                                                                                                                             </t>
  </si>
  <si>
    <t>GHG emissions from Russian pulp and paper mills (tonnes)</t>
  </si>
  <si>
    <t>GHG emissions from Russian converters (tonnes)</t>
  </si>
  <si>
    <r>
      <t>Total fuel consumption from non-renewable sources</t>
    </r>
    <r>
      <rPr>
        <b/>
        <vertAlign val="superscript"/>
        <sz val="11"/>
        <color rgb="FF54555A"/>
        <rFont val="Arial"/>
        <family val="2"/>
      </rPr>
      <t>1</t>
    </r>
    <r>
      <rPr>
        <b/>
        <sz val="11"/>
        <color rgb="FF54555A"/>
        <rFont val="Arial"/>
        <family val="2"/>
      </rPr>
      <t xml:space="preserve"> (GJ)</t>
    </r>
  </si>
  <si>
    <r>
      <rPr>
        <vertAlign val="superscript"/>
        <sz val="9"/>
        <color rgb="FF54555A"/>
        <rFont val="Arial"/>
        <family val="2"/>
      </rPr>
      <t xml:space="preserve">1 </t>
    </r>
    <r>
      <rPr>
        <sz val="9"/>
        <color rgb="FF54555A"/>
        <rFont val="Arial"/>
        <family val="2"/>
      </rPr>
      <t>Fuels are reported according to their lower heating value (LHV); the emissions factor source is taken from ÜBPV (BGBl II Nr. 339/2007)</t>
    </r>
  </si>
  <si>
    <t>Energy use from Russian pulp and paper mills (GJ)</t>
  </si>
  <si>
    <t>Energy use from Russian converting operations (GJ)</t>
  </si>
  <si>
    <t xml:space="preserve">Water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</si>
</sst>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0.00_-;\-&quot;£&quot;* #,##0.00_-;_-&quot;£&quot;* &quot;-&quot;??_-;_-@_-"/>
    <numFmt numFmtId="166" formatCode="_(* #,##0_);_(* \(#,##0\);_(* &quot;-&quot;??_);_(@_)"/>
    <numFmt numFmtId="167" formatCode="0.000"/>
    <numFmt numFmtId="168" formatCode="_-* #,##0_-;\-* #,##0_-;_-* &quot;-&quot;??_-;_-@_-"/>
    <numFmt numFmtId="169" formatCode="#,##0.0"/>
    <numFmt numFmtId="170" formatCode="_(* #,##0.0_);_(* \(#,##0.0\);_(* &quot;-&quot;??_);_(@_)"/>
  </numFmts>
  <fonts count="27">
    <font>
      <sz val="11"/>
      <color theme="1"/>
      <name val="Calibri"/>
      <family val="2"/>
      <scheme val="minor"/>
    </font>
    <font>
      <sz val="11"/>
      <color theme="1"/>
      <name val="Calibri"/>
      <family val="2"/>
      <scheme val="minor"/>
    </font>
    <font>
      <b/>
      <sz val="11"/>
      <color rgb="FF54555A"/>
      <name val="Arial"/>
      <family val="2"/>
    </font>
    <font>
      <sz val="11"/>
      <color rgb="FF54555A"/>
      <name val="Arial"/>
      <family val="2"/>
    </font>
    <font>
      <vertAlign val="superscript"/>
      <sz val="11"/>
      <color rgb="FF54555A"/>
      <name val="Arial"/>
      <family val="2"/>
    </font>
    <font>
      <b/>
      <sz val="14"/>
      <color rgb="FFFFFFFF"/>
      <name val="Arial"/>
      <family val="2"/>
    </font>
    <font>
      <b/>
      <sz val="14"/>
      <name val="Arial"/>
      <family val="2"/>
    </font>
    <font>
      <sz val="11"/>
      <color theme="1"/>
      <name val="Arial"/>
      <family val="2"/>
    </font>
    <font>
      <b/>
      <sz val="11"/>
      <name val="Arial"/>
      <family val="2"/>
    </font>
    <font>
      <b/>
      <vertAlign val="superscript"/>
      <sz val="11"/>
      <color rgb="FF54555A"/>
      <name val="Arial"/>
      <family val="2"/>
    </font>
    <font>
      <sz val="9"/>
      <color rgb="FF54555A"/>
      <name val="Arial"/>
      <family val="2"/>
    </font>
    <font>
      <vertAlign val="superscript"/>
      <sz val="9"/>
      <color rgb="FF54555A"/>
      <name val="Arial"/>
      <family val="2"/>
    </font>
    <font>
      <sz val="9"/>
      <color theme="1"/>
      <name val="Arial"/>
      <family val="2"/>
    </font>
    <font>
      <sz val="11"/>
      <color rgb="FFFA5078"/>
      <name val="Arial"/>
      <family val="2"/>
    </font>
    <font>
      <b/>
      <sz val="11"/>
      <color theme="1"/>
      <name val="Arial"/>
      <family val="2"/>
    </font>
    <font>
      <b/>
      <sz val="11"/>
      <color rgb="FFFA5078"/>
      <name val="Arial"/>
      <family val="2"/>
    </font>
    <font>
      <b/>
      <sz val="11"/>
      <color rgb="FFFFFFFF"/>
      <name val="Arial"/>
      <family val="2"/>
    </font>
    <font>
      <vertAlign val="subscript"/>
      <sz val="11"/>
      <color rgb="FF54555A"/>
      <name val="Arial"/>
      <family val="2"/>
    </font>
    <font>
      <b/>
      <sz val="11"/>
      <color theme="0"/>
      <name val="Arial"/>
      <family val="2"/>
    </font>
    <font>
      <sz val="11"/>
      <color rgb="FF000000"/>
      <name val="Arial"/>
      <family val="2"/>
    </font>
    <font>
      <sz val="9"/>
      <color rgb="FF4B4B4B"/>
      <name val="Segoe UI"/>
      <family val="2"/>
    </font>
    <font>
      <vertAlign val="superscript"/>
      <sz val="9"/>
      <color rgb="FF4B4B4B"/>
      <name val="Segoe UI"/>
      <family val="2"/>
    </font>
    <font>
      <vertAlign val="superscript"/>
      <sz val="9"/>
      <color rgb="FF54555A"/>
      <name val="Arial"/>
    </font>
    <font>
      <sz val="9"/>
      <color rgb="FF54555A"/>
      <name val="Arial"/>
    </font>
    <font>
      <b/>
      <sz val="11"/>
      <color rgb="FF54555A"/>
      <name val="Arial"/>
    </font>
    <font>
      <b/>
      <sz val="9"/>
      <color rgb="FF54555A"/>
      <name val="Arial"/>
      <family val="2"/>
    </font>
    <font>
      <b/>
      <vertAlign val="superscript"/>
      <sz val="11"/>
      <color rgb="FF54555A"/>
      <name val="Arial"/>
    </font>
  </fonts>
  <fills count="14">
    <fill>
      <patternFill patternType="none"/>
    </fill>
    <fill>
      <patternFill patternType="gray125"/>
    </fill>
    <fill>
      <patternFill patternType="solid">
        <fgColor theme="0"/>
        <bgColor indexed="64"/>
      </patternFill>
    </fill>
    <fill>
      <patternFill patternType="solid">
        <fgColor rgb="FF0055A4"/>
        <bgColor indexed="64"/>
      </patternFill>
    </fill>
    <fill>
      <patternFill patternType="solid">
        <fgColor rgb="FF823291"/>
        <bgColor indexed="64"/>
      </patternFill>
    </fill>
    <fill>
      <patternFill patternType="solid">
        <fgColor rgb="FFFA5078"/>
        <bgColor indexed="64"/>
      </patternFill>
    </fill>
    <fill>
      <patternFill patternType="solid">
        <fgColor rgb="FF73D0A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rgb="FFEC6607"/>
        <bgColor indexed="64"/>
      </patternFill>
    </fill>
    <fill>
      <patternFill patternType="solid">
        <fgColor rgb="FFFA5078"/>
        <bgColor rgb="FF000000"/>
      </patternFill>
    </fill>
    <fill>
      <patternFill patternType="solid">
        <fgColor rgb="FFFFFFFF"/>
        <bgColor rgb="FF000000"/>
      </patternFill>
    </fill>
    <fill>
      <patternFill patternType="solid">
        <fgColor rgb="FFF2F2F2"/>
        <bgColor rgb="FF000000"/>
      </patternFill>
    </fill>
  </fills>
  <borders count="51">
    <border>
      <left/>
      <right/>
      <top/>
      <bottom/>
      <diagonal/>
    </border>
    <border>
      <left style="thin">
        <color theme="0"/>
      </left>
      <right/>
      <top/>
      <bottom/>
      <diagonal/>
    </border>
    <border>
      <left/>
      <right/>
      <top style="thin">
        <color rgb="FF54555A"/>
      </top>
      <bottom style="thin">
        <color rgb="FFB6B7B9"/>
      </bottom>
      <diagonal/>
    </border>
    <border>
      <left/>
      <right/>
      <top style="thin">
        <color rgb="FFB6B7B9"/>
      </top>
      <bottom style="thin">
        <color rgb="FFB6B7B9"/>
      </bottom>
      <diagonal/>
    </border>
    <border>
      <left/>
      <right/>
      <top style="thin">
        <color rgb="FFB6B7B9"/>
      </top>
      <bottom style="thin">
        <color rgb="FF54555A"/>
      </bottom>
      <diagonal/>
    </border>
    <border>
      <left/>
      <right/>
      <top/>
      <bottom style="thin">
        <color rgb="FFB6B7B9"/>
      </bottom>
      <diagonal/>
    </border>
    <border>
      <left/>
      <right/>
      <top style="thin">
        <color rgb="FF54555A"/>
      </top>
      <bottom/>
      <diagonal/>
    </border>
    <border>
      <left/>
      <right/>
      <top style="thin">
        <color rgb="FFB6B7B9"/>
      </top>
      <bottom/>
      <diagonal/>
    </border>
    <border>
      <left/>
      <right/>
      <top/>
      <bottom style="thin">
        <color rgb="FF54555A"/>
      </bottom>
      <diagonal/>
    </border>
    <border>
      <left/>
      <right/>
      <top style="thin">
        <color indexed="64"/>
      </top>
      <bottom/>
      <diagonal/>
    </border>
    <border>
      <left/>
      <right/>
      <top style="thin">
        <color rgb="FFB6B7B9"/>
      </top>
      <bottom style="thin">
        <color indexed="64"/>
      </bottom>
      <diagonal/>
    </border>
    <border>
      <left/>
      <right style="medium">
        <color indexed="64"/>
      </right>
      <top style="thin">
        <color rgb="FF54555A"/>
      </top>
      <bottom/>
      <diagonal/>
    </border>
    <border>
      <left/>
      <right style="medium">
        <color indexed="64"/>
      </right>
      <top style="thin">
        <color rgb="FF54555A"/>
      </top>
      <bottom style="thin">
        <color rgb="FFB6B7B9"/>
      </bottom>
      <diagonal/>
    </border>
    <border>
      <left/>
      <right style="medium">
        <color indexed="64"/>
      </right>
      <top style="thin">
        <color rgb="FFB6B7B9"/>
      </top>
      <bottom style="thin">
        <color rgb="FFB6B7B9"/>
      </bottom>
      <diagonal/>
    </border>
    <border>
      <left/>
      <right style="medium">
        <color indexed="64"/>
      </right>
      <top style="thin">
        <color rgb="FFB6B7B9"/>
      </top>
      <bottom style="thin">
        <color rgb="FF54555A"/>
      </bottom>
      <diagonal/>
    </border>
    <border>
      <left/>
      <right style="medium">
        <color indexed="64"/>
      </right>
      <top/>
      <bottom/>
      <diagonal/>
    </border>
    <border>
      <left/>
      <right/>
      <top style="thin">
        <color rgb="FF54555A"/>
      </top>
      <bottom style="thin">
        <color rgb="FF54555A"/>
      </bottom>
      <diagonal/>
    </border>
    <border>
      <left/>
      <right style="medium">
        <color indexed="64"/>
      </right>
      <top/>
      <bottom style="thin">
        <color rgb="FFB6B7B9"/>
      </bottom>
      <diagonal/>
    </border>
    <border>
      <left/>
      <right style="medium">
        <color indexed="64"/>
      </right>
      <top style="thin">
        <color rgb="FFB6B7B9"/>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rgb="FF54555A"/>
      </top>
      <bottom style="thin">
        <color indexed="64"/>
      </bottom>
      <diagonal/>
    </border>
    <border>
      <left/>
      <right style="medium">
        <color indexed="64"/>
      </right>
      <top/>
      <bottom style="thin">
        <color indexed="64"/>
      </bottom>
      <diagonal/>
    </border>
    <border>
      <left/>
      <right style="medium">
        <color indexed="64"/>
      </right>
      <top style="thin">
        <color rgb="FF54555A"/>
      </top>
      <bottom style="thin">
        <color rgb="FF54555A"/>
      </bottom>
      <diagonal/>
    </border>
    <border>
      <left style="medium">
        <color indexed="64"/>
      </left>
      <right/>
      <top style="thin">
        <color rgb="FFB6B7B9"/>
      </top>
      <bottom style="thin">
        <color indexed="64"/>
      </bottom>
      <diagonal/>
    </border>
    <border>
      <left/>
      <right/>
      <top style="thin">
        <color rgb="FFB6B7B9"/>
      </top>
      <bottom style="thin">
        <color rgb="FFA5A6A8"/>
      </bottom>
      <diagonal/>
    </border>
    <border>
      <left/>
      <right/>
      <top style="thin">
        <color rgb="FFA5A6A8"/>
      </top>
      <bottom style="thin">
        <color rgb="FFB6B7B9"/>
      </bottom>
      <diagonal/>
    </border>
    <border>
      <left/>
      <right style="medium">
        <color indexed="64"/>
      </right>
      <top style="thin">
        <color rgb="FFB6B7B9"/>
      </top>
      <bottom style="thin">
        <color rgb="FFA5A6A8"/>
      </bottom>
      <diagonal/>
    </border>
    <border>
      <left/>
      <right style="medium">
        <color indexed="64"/>
      </right>
      <top style="thin">
        <color rgb="FFA5A6A8"/>
      </top>
      <bottom style="thin">
        <color rgb="FFB6B7B9"/>
      </bottom>
      <diagonal/>
    </border>
    <border>
      <left/>
      <right/>
      <top style="thin">
        <color indexed="64"/>
      </top>
      <bottom style="thin">
        <color rgb="FFB6B7B9"/>
      </bottom>
      <diagonal/>
    </border>
    <border>
      <left/>
      <right style="medium">
        <color indexed="64"/>
      </right>
      <top style="thin">
        <color indexed="64"/>
      </top>
      <bottom style="thin">
        <color rgb="FFB6B7B9"/>
      </bottom>
      <diagonal/>
    </border>
    <border>
      <left style="medium">
        <color indexed="64"/>
      </left>
      <right/>
      <top style="thin">
        <color indexed="64"/>
      </top>
      <bottom style="thin">
        <color rgb="FFB6B7B9"/>
      </bottom>
      <diagonal/>
    </border>
    <border>
      <left style="medium">
        <color indexed="64"/>
      </left>
      <right/>
      <top style="thin">
        <color indexed="64"/>
      </top>
      <bottom/>
      <diagonal/>
    </border>
    <border>
      <left/>
      <right/>
      <top/>
      <bottom style="thin">
        <color rgb="FF000000"/>
      </bottom>
      <diagonal/>
    </border>
    <border>
      <left/>
      <right/>
      <top style="thin">
        <color rgb="FF000000"/>
      </top>
      <bottom/>
      <diagonal/>
    </border>
    <border>
      <left/>
      <right/>
      <top style="thin">
        <color rgb="FF000000"/>
      </top>
      <bottom style="thin">
        <color indexed="64"/>
      </bottom>
      <diagonal/>
    </border>
    <border>
      <left/>
      <right/>
      <top style="thin">
        <color rgb="FFB6B7B9"/>
      </top>
      <bottom style="thin">
        <color rgb="FF000000"/>
      </bottom>
      <diagonal/>
    </border>
    <border>
      <left style="medium">
        <color rgb="FF000000"/>
      </left>
      <right/>
      <top style="thin">
        <color rgb="FF54555A"/>
      </top>
      <bottom/>
      <diagonal/>
    </border>
    <border>
      <left/>
      <right style="medium">
        <color indexed="64"/>
      </right>
      <top style="thin">
        <color indexed="64"/>
      </top>
      <bottom/>
      <diagonal/>
    </border>
    <border>
      <left style="medium">
        <color indexed="64"/>
      </left>
      <right/>
      <top style="thin">
        <color rgb="FFB6B7B9"/>
      </top>
      <bottom style="thin">
        <color rgb="FFB6B7B9"/>
      </bottom>
      <diagonal/>
    </border>
    <border>
      <left style="medium">
        <color indexed="64"/>
      </left>
      <right/>
      <top style="thin">
        <color rgb="FF54555A"/>
      </top>
      <bottom style="thin">
        <color rgb="FFB6B7B9"/>
      </bottom>
      <diagonal/>
    </border>
    <border>
      <left style="medium">
        <color indexed="64"/>
      </left>
      <right/>
      <top style="thin">
        <color rgb="FFB6B7B9"/>
      </top>
      <bottom style="thin">
        <color rgb="FF000000"/>
      </bottom>
      <diagonal/>
    </border>
    <border>
      <left/>
      <right style="medium">
        <color indexed="64"/>
      </right>
      <top style="thin">
        <color rgb="FFB6B7B9"/>
      </top>
      <bottom/>
      <diagonal/>
    </border>
    <border>
      <left/>
      <right/>
      <top style="thin">
        <color indexed="64"/>
      </top>
      <bottom style="thin">
        <color theme="0" tint="-0.34998626667073579"/>
      </bottom>
      <diagonal/>
    </border>
    <border>
      <left/>
      <right style="medium">
        <color indexed="64"/>
      </right>
      <top style="thin">
        <color theme="1"/>
      </top>
      <bottom style="thin">
        <color rgb="FFB6B7B9"/>
      </bottom>
      <diagonal/>
    </border>
    <border>
      <left/>
      <right/>
      <top style="thin">
        <color theme="1"/>
      </top>
      <bottom style="thin">
        <color rgb="FFB6B7B9"/>
      </bottom>
      <diagonal/>
    </border>
    <border>
      <left/>
      <right/>
      <top style="thin">
        <color rgb="FFB6B7B9"/>
      </top>
      <bottom style="thin">
        <color theme="1"/>
      </bottom>
      <diagonal/>
    </border>
    <border>
      <left/>
      <right/>
      <top style="thin">
        <color indexed="64"/>
      </top>
      <bottom style="thin">
        <color theme="1"/>
      </bottom>
      <diagonal/>
    </border>
    <border>
      <left/>
      <right/>
      <top style="thin">
        <color rgb="FF54555A"/>
      </top>
      <bottom style="thin">
        <color theme="1"/>
      </bottom>
      <diagonal/>
    </border>
    <border>
      <left/>
      <right/>
      <top style="thin">
        <color theme="1"/>
      </top>
      <bottom style="thin">
        <color rgb="FF000000"/>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35">
    <xf numFmtId="0" fontId="0" fillId="0" borderId="0" xfId="0"/>
    <xf numFmtId="0" fontId="2"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5" fillId="5" borderId="0" xfId="0" applyFont="1" applyFill="1" applyAlignment="1">
      <alignment wrapText="1"/>
    </xf>
    <xf numFmtId="0" fontId="6" fillId="5" borderId="0" xfId="0" applyFont="1" applyFill="1" applyAlignment="1">
      <alignment wrapText="1"/>
    </xf>
    <xf numFmtId="0" fontId="7" fillId="0" borderId="0" xfId="0" applyFont="1"/>
    <xf numFmtId="0" fontId="8" fillId="2" borderId="0" xfId="0" applyFont="1" applyFill="1" applyAlignment="1">
      <alignment horizontal="left" wrapText="1"/>
    </xf>
    <xf numFmtId="0" fontId="2" fillId="2" borderId="0" xfId="0" applyFont="1" applyFill="1" applyAlignment="1">
      <alignment wrapText="1"/>
    </xf>
    <xf numFmtId="0" fontId="2" fillId="2" borderId="0" xfId="0" applyFont="1" applyFill="1" applyAlignment="1">
      <alignment horizontal="right" wrapText="1"/>
    </xf>
    <xf numFmtId="0" fontId="2" fillId="2" borderId="5" xfId="0" applyFont="1" applyFill="1" applyBorder="1" applyAlignment="1">
      <alignment wrapText="1"/>
    </xf>
    <xf numFmtId="0" fontId="5" fillId="4" borderId="0" xfId="0" applyFont="1" applyFill="1" applyAlignment="1">
      <alignment wrapText="1"/>
    </xf>
    <xf numFmtId="0" fontId="6" fillId="4" borderId="0" xfId="0" applyFont="1" applyFill="1" applyAlignment="1">
      <alignment wrapText="1"/>
    </xf>
    <xf numFmtId="3" fontId="3" fillId="2" borderId="3" xfId="2" applyNumberFormat="1" applyFont="1" applyFill="1" applyBorder="1" applyAlignment="1">
      <alignment horizontal="right" shrinkToFit="1"/>
    </xf>
    <xf numFmtId="0" fontId="3" fillId="2" borderId="4" xfId="0" applyFont="1" applyFill="1" applyBorder="1" applyAlignment="1">
      <alignment horizontal="right" wrapText="1"/>
    </xf>
    <xf numFmtId="0" fontId="2" fillId="2" borderId="12" xfId="0" applyFont="1" applyFill="1" applyBorder="1" applyAlignment="1">
      <alignment wrapText="1"/>
    </xf>
    <xf numFmtId="3" fontId="3" fillId="2" borderId="13" xfId="2" applyNumberFormat="1" applyFont="1" applyFill="1" applyBorder="1" applyAlignment="1">
      <alignment horizontal="right" shrinkToFit="1"/>
    </xf>
    <xf numFmtId="3" fontId="3" fillId="2" borderId="13" xfId="2" applyNumberFormat="1" applyFont="1" applyFill="1" applyBorder="1" applyAlignment="1">
      <alignment horizontal="right" wrapText="1"/>
    </xf>
    <xf numFmtId="0" fontId="3" fillId="2" borderId="4" xfId="1" applyNumberFormat="1"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3" fontId="3" fillId="2" borderId="3" xfId="1" applyNumberFormat="1" applyFont="1" applyFill="1" applyBorder="1" applyAlignment="1">
      <alignment shrinkToFit="1"/>
    </xf>
    <xf numFmtId="0" fontId="3" fillId="2" borderId="7" xfId="0" applyFont="1" applyFill="1" applyBorder="1" applyAlignment="1">
      <alignment wrapText="1"/>
    </xf>
    <xf numFmtId="0" fontId="3" fillId="2" borderId="0" xfId="0" applyFont="1" applyFill="1" applyAlignment="1">
      <alignment wrapText="1"/>
    </xf>
    <xf numFmtId="0" fontId="2" fillId="2" borderId="17" xfId="2" applyNumberFormat="1" applyFont="1" applyFill="1" applyBorder="1" applyAlignment="1">
      <alignment horizontal="right" wrapText="1"/>
    </xf>
    <xf numFmtId="3" fontId="3" fillId="2" borderId="18" xfId="2" applyNumberFormat="1" applyFont="1" applyFill="1" applyBorder="1" applyAlignment="1">
      <alignment horizontal="right" wrapText="1"/>
    </xf>
    <xf numFmtId="0" fontId="3" fillId="2" borderId="10" xfId="0" applyFont="1" applyFill="1" applyBorder="1" applyAlignment="1">
      <alignment wrapText="1"/>
    </xf>
    <xf numFmtId="4" fontId="3" fillId="2" borderId="18" xfId="2" applyNumberFormat="1" applyFont="1" applyFill="1" applyBorder="1" applyAlignment="1">
      <alignment horizontal="right" wrapText="1"/>
    </xf>
    <xf numFmtId="0" fontId="3" fillId="2" borderId="5" xfId="1" applyNumberFormat="1" applyFont="1" applyFill="1" applyBorder="1" applyAlignment="1">
      <alignment shrinkToFit="1"/>
    </xf>
    <xf numFmtId="0" fontId="7" fillId="0" borderId="21" xfId="0" applyFont="1" applyBorder="1"/>
    <xf numFmtId="4" fontId="3" fillId="2" borderId="5" xfId="2" applyNumberFormat="1" applyFont="1" applyFill="1" applyBorder="1" applyAlignment="1">
      <alignment horizontal="right" wrapText="1"/>
    </xf>
    <xf numFmtId="4" fontId="3" fillId="2" borderId="21" xfId="1" applyNumberFormat="1" applyFont="1" applyFill="1" applyBorder="1" applyAlignment="1">
      <alignment shrinkToFit="1"/>
    </xf>
    <xf numFmtId="4" fontId="3" fillId="2" borderId="21" xfId="2" applyNumberFormat="1" applyFont="1" applyFill="1" applyBorder="1" applyAlignment="1">
      <alignment horizontal="right" wrapText="1"/>
    </xf>
    <xf numFmtId="4" fontId="13" fillId="2" borderId="21" xfId="1" applyNumberFormat="1" applyFont="1" applyFill="1" applyBorder="1" applyAlignment="1">
      <alignment shrinkToFit="1"/>
    </xf>
    <xf numFmtId="3" fontId="13" fillId="2" borderId="21" xfId="2" applyNumberFormat="1" applyFont="1" applyFill="1" applyBorder="1" applyAlignment="1">
      <alignment horizontal="right" shrinkToFit="1"/>
    </xf>
    <xf numFmtId="3" fontId="3" fillId="2" borderId="10" xfId="2" applyNumberFormat="1" applyFont="1" applyFill="1" applyBorder="1" applyAlignment="1">
      <alignment horizontal="right" shrinkToFit="1"/>
    </xf>
    <xf numFmtId="0" fontId="8" fillId="2" borderId="21" xfId="0" applyFont="1" applyFill="1" applyBorder="1" applyAlignment="1">
      <alignment horizontal="left" wrapText="1"/>
    </xf>
    <xf numFmtId="0" fontId="2" fillId="2" borderId="21" xfId="0" applyFont="1" applyFill="1" applyBorder="1" applyAlignment="1">
      <alignment wrapText="1"/>
    </xf>
    <xf numFmtId="0" fontId="5" fillId="6" borderId="0" xfId="0" applyFont="1" applyFill="1" applyAlignment="1">
      <alignment wrapText="1"/>
    </xf>
    <xf numFmtId="0" fontId="6" fillId="6" borderId="0" xfId="0" applyFont="1" applyFill="1" applyAlignment="1">
      <alignment wrapText="1"/>
    </xf>
    <xf numFmtId="0" fontId="16" fillId="6" borderId="0" xfId="0" applyFont="1" applyFill="1" applyAlignment="1">
      <alignment wrapText="1"/>
    </xf>
    <xf numFmtId="0" fontId="8" fillId="6" borderId="0" xfId="0" applyFont="1" applyFill="1" applyAlignment="1">
      <alignment wrapText="1"/>
    </xf>
    <xf numFmtId="0" fontId="3" fillId="0" borderId="21" xfId="0" applyFont="1" applyBorder="1"/>
    <xf numFmtId="3" fontId="13" fillId="2" borderId="7" xfId="2" applyNumberFormat="1" applyFont="1" applyFill="1" applyBorder="1" applyAlignment="1">
      <alignment horizontal="right" shrinkToFit="1"/>
    </xf>
    <xf numFmtId="0" fontId="2" fillId="2" borderId="6" xfId="0" applyFont="1" applyFill="1" applyBorder="1" applyAlignment="1">
      <alignment wrapText="1"/>
    </xf>
    <xf numFmtId="0" fontId="2" fillId="2" borderId="3" xfId="0" applyFont="1" applyFill="1" applyBorder="1" applyAlignment="1">
      <alignment wrapText="1"/>
    </xf>
    <xf numFmtId="0" fontId="3" fillId="2" borderId="5" xfId="0" applyFont="1" applyFill="1" applyBorder="1" applyAlignment="1">
      <alignment wrapText="1"/>
    </xf>
    <xf numFmtId="0" fontId="2" fillId="2" borderId="17" xfId="0" applyFont="1" applyFill="1" applyBorder="1" applyAlignment="1">
      <alignment wrapText="1"/>
    </xf>
    <xf numFmtId="3" fontId="3" fillId="2" borderId="18" xfId="2" applyNumberFormat="1" applyFont="1" applyFill="1" applyBorder="1" applyAlignment="1">
      <alignment horizontal="right" shrinkToFit="1"/>
    </xf>
    <xf numFmtId="0" fontId="3" fillId="2" borderId="21" xfId="0" applyFont="1" applyFill="1" applyBorder="1" applyAlignment="1">
      <alignment wrapText="1"/>
    </xf>
    <xf numFmtId="3" fontId="3" fillId="2" borderId="21" xfId="2" applyNumberFormat="1" applyFont="1" applyFill="1" applyBorder="1" applyAlignment="1">
      <alignment horizontal="right" shrinkToFit="1"/>
    </xf>
    <xf numFmtId="0" fontId="2" fillId="2" borderId="19" xfId="0" applyFont="1" applyFill="1" applyBorder="1" applyAlignment="1">
      <alignment wrapText="1"/>
    </xf>
    <xf numFmtId="3" fontId="2" fillId="2" borderId="20" xfId="2" applyNumberFormat="1" applyFont="1" applyFill="1" applyBorder="1" applyAlignment="1">
      <alignment horizontal="right" shrinkToFit="1"/>
    </xf>
    <xf numFmtId="0" fontId="2" fillId="2" borderId="8" xfId="0" applyFont="1" applyFill="1" applyBorder="1" applyAlignment="1">
      <alignment wrapText="1"/>
    </xf>
    <xf numFmtId="0" fontId="3" fillId="2" borderId="3" xfId="0" applyFont="1" applyFill="1" applyBorder="1" applyAlignment="1">
      <alignment horizontal="right" wrapText="1"/>
    </xf>
    <xf numFmtId="0" fontId="3" fillId="2" borderId="10" xfId="0" applyFont="1" applyFill="1" applyBorder="1" applyAlignment="1">
      <alignment horizontal="left" wrapText="1"/>
    </xf>
    <xf numFmtId="0" fontId="3" fillId="2" borderId="21" xfId="0" applyFont="1" applyFill="1" applyBorder="1" applyAlignment="1">
      <alignment horizontal="left" wrapText="1"/>
    </xf>
    <xf numFmtId="0" fontId="3" fillId="2" borderId="3" xfId="0" applyFont="1" applyFill="1" applyBorder="1" applyAlignment="1">
      <alignment horizontal="left" wrapText="1"/>
    </xf>
    <xf numFmtId="1" fontId="3" fillId="2" borderId="3" xfId="0" applyNumberFormat="1" applyFont="1" applyFill="1" applyBorder="1" applyAlignment="1">
      <alignment shrinkToFit="1"/>
    </xf>
    <xf numFmtId="1" fontId="3" fillId="2" borderId="10" xfId="0" applyNumberFormat="1" applyFont="1" applyFill="1" applyBorder="1" applyAlignment="1">
      <alignment shrinkToFit="1"/>
    </xf>
    <xf numFmtId="0" fontId="2" fillId="2" borderId="19" xfId="0" applyFont="1" applyFill="1" applyBorder="1" applyAlignment="1">
      <alignment horizontal="left" wrapText="1"/>
    </xf>
    <xf numFmtId="1" fontId="2" fillId="2" borderId="19" xfId="0" applyNumberFormat="1" applyFont="1" applyFill="1" applyBorder="1" applyAlignment="1">
      <alignment shrinkToFit="1"/>
    </xf>
    <xf numFmtId="0" fontId="2" fillId="2" borderId="21" xfId="0" applyFont="1" applyFill="1" applyBorder="1" applyAlignment="1">
      <alignment horizontal="left" wrapText="1"/>
    </xf>
    <xf numFmtId="0" fontId="2" fillId="2" borderId="5" xfId="0" applyFont="1" applyFill="1" applyBorder="1" applyAlignment="1">
      <alignment horizontal="left" wrapText="1"/>
    </xf>
    <xf numFmtId="0" fontId="2" fillId="2" borderId="5" xfId="0" applyFont="1" applyFill="1" applyBorder="1" applyAlignment="1">
      <alignment horizontal="right" wrapText="1"/>
    </xf>
    <xf numFmtId="3" fontId="3" fillId="2" borderId="3" xfId="1" applyNumberFormat="1" applyFont="1" applyFill="1" applyBorder="1" applyAlignment="1">
      <alignment wrapText="1"/>
    </xf>
    <xf numFmtId="3" fontId="3" fillId="2" borderId="4" xfId="1" applyNumberFormat="1" applyFont="1" applyFill="1" applyBorder="1" applyAlignment="1">
      <alignment shrinkToFit="1"/>
    </xf>
    <xf numFmtId="166" fontId="3" fillId="2" borderId="3" xfId="1" applyNumberFormat="1" applyFont="1" applyFill="1" applyBorder="1" applyAlignment="1">
      <alignment wrapText="1"/>
    </xf>
    <xf numFmtId="0" fontId="2" fillId="2" borderId="16" xfId="0" applyFont="1" applyFill="1" applyBorder="1" applyAlignment="1">
      <alignment wrapText="1"/>
    </xf>
    <xf numFmtId="3" fontId="3" fillId="2" borderId="5" xfId="2" applyNumberFormat="1" applyFont="1" applyFill="1" applyBorder="1" applyAlignment="1">
      <alignment horizontal="right" wrapText="1"/>
    </xf>
    <xf numFmtId="0" fontId="13" fillId="2" borderId="21" xfId="1" applyNumberFormat="1" applyFont="1" applyFill="1" applyBorder="1" applyAlignment="1">
      <alignment shrinkToFit="1"/>
    </xf>
    <xf numFmtId="3" fontId="15" fillId="2" borderId="21" xfId="2" applyNumberFormat="1" applyFont="1" applyFill="1" applyBorder="1" applyAlignment="1">
      <alignment horizontal="right" shrinkToFit="1"/>
    </xf>
    <xf numFmtId="3" fontId="3" fillId="2" borderId="21" xfId="2" applyNumberFormat="1" applyFont="1" applyFill="1" applyBorder="1" applyAlignment="1">
      <alignment horizontal="right" wrapText="1"/>
    </xf>
    <xf numFmtId="3" fontId="2" fillId="2" borderId="21" xfId="1" applyNumberFormat="1" applyFont="1" applyFill="1" applyBorder="1" applyAlignment="1">
      <alignment wrapText="1"/>
    </xf>
    <xf numFmtId="3" fontId="3" fillId="2" borderId="10" xfId="1" applyNumberFormat="1" applyFont="1" applyFill="1" applyBorder="1" applyAlignment="1">
      <alignment shrinkToFit="1"/>
    </xf>
    <xf numFmtId="166" fontId="2" fillId="2" borderId="8" xfId="1" applyNumberFormat="1" applyFont="1" applyFill="1" applyBorder="1" applyAlignment="1">
      <alignment wrapText="1"/>
    </xf>
    <xf numFmtId="0" fontId="2" fillId="2" borderId="10" xfId="0" applyFont="1" applyFill="1" applyBorder="1" applyAlignment="1">
      <alignment wrapText="1"/>
    </xf>
    <xf numFmtId="166" fontId="3" fillId="2" borderId="10" xfId="1" applyNumberFormat="1" applyFont="1" applyFill="1" applyBorder="1" applyAlignment="1">
      <alignment wrapText="1"/>
    </xf>
    <xf numFmtId="3" fontId="2" fillId="2" borderId="5" xfId="2" applyNumberFormat="1" applyFont="1" applyFill="1" applyBorder="1" applyAlignment="1">
      <alignment horizontal="right" wrapText="1"/>
    </xf>
    <xf numFmtId="0" fontId="2" fillId="2" borderId="5" xfId="1" applyNumberFormat="1" applyFont="1" applyFill="1" applyBorder="1" applyAlignment="1">
      <alignment shrinkToFit="1"/>
    </xf>
    <xf numFmtId="4" fontId="2" fillId="2" borderId="5" xfId="2" applyNumberFormat="1" applyFont="1" applyFill="1" applyBorder="1" applyAlignment="1">
      <alignment horizontal="right" wrapText="1"/>
    </xf>
    <xf numFmtId="0" fontId="7" fillId="0" borderId="22" xfId="0" applyFont="1" applyBorder="1"/>
    <xf numFmtId="166" fontId="3" fillId="2" borderId="7" xfId="1" applyNumberFormat="1" applyFont="1" applyFill="1" applyBorder="1" applyAlignment="1">
      <alignment wrapText="1"/>
    </xf>
    <xf numFmtId="0" fontId="3" fillId="2" borderId="3" xfId="0" applyFont="1" applyFill="1" applyBorder="1"/>
    <xf numFmtId="166" fontId="3" fillId="2" borderId="0" xfId="1" applyNumberFormat="1" applyFont="1" applyFill="1" applyBorder="1" applyAlignment="1">
      <alignment wrapText="1"/>
    </xf>
    <xf numFmtId="0" fontId="13" fillId="2" borderId="0" xfId="1" applyNumberFormat="1" applyFont="1" applyFill="1" applyBorder="1" applyAlignment="1">
      <alignment horizontal="right" shrinkToFit="1"/>
    </xf>
    <xf numFmtId="3" fontId="13" fillId="2" borderId="21" xfId="1" applyNumberFormat="1" applyFont="1" applyFill="1" applyBorder="1" applyAlignment="1">
      <alignment horizontal="right" shrinkToFit="1"/>
    </xf>
    <xf numFmtId="0" fontId="13" fillId="2" borderId="21" xfId="1" applyNumberFormat="1" applyFont="1" applyFill="1" applyBorder="1" applyAlignment="1">
      <alignment horizontal="right" shrinkToFit="1"/>
    </xf>
    <xf numFmtId="3" fontId="3" fillId="2" borderId="3" xfId="1" applyNumberFormat="1" applyFont="1" applyFill="1" applyBorder="1" applyAlignment="1">
      <alignment horizontal="right" shrinkToFit="1"/>
    </xf>
    <xf numFmtId="3" fontId="3" fillId="2" borderId="13" xfId="1" applyNumberFormat="1" applyFont="1" applyFill="1" applyBorder="1" applyAlignment="1">
      <alignment horizontal="right" shrinkToFit="1"/>
    </xf>
    <xf numFmtId="3" fontId="3" fillId="2" borderId="3" xfId="1" applyNumberFormat="1" applyFont="1" applyFill="1" applyBorder="1" applyAlignment="1">
      <alignment horizontal="right" wrapText="1"/>
    </xf>
    <xf numFmtId="3" fontId="3" fillId="2" borderId="10" xfId="1" applyNumberFormat="1" applyFont="1" applyFill="1" applyBorder="1" applyAlignment="1">
      <alignment horizontal="right" shrinkToFit="1"/>
    </xf>
    <xf numFmtId="3" fontId="3" fillId="2" borderId="18" xfId="1" applyNumberFormat="1" applyFont="1" applyFill="1" applyBorder="1" applyAlignment="1">
      <alignment horizontal="right" shrinkToFit="1"/>
    </xf>
    <xf numFmtId="3" fontId="3" fillId="2" borderId="3" xfId="1" applyNumberFormat="1" applyFont="1" applyFill="1" applyBorder="1" applyAlignment="1">
      <alignment horizontal="left" shrinkToFit="1"/>
    </xf>
    <xf numFmtId="3" fontId="3" fillId="2" borderId="10" xfId="1" applyNumberFormat="1" applyFont="1" applyFill="1" applyBorder="1" applyAlignment="1">
      <alignment horizontal="left" shrinkToFit="1"/>
    </xf>
    <xf numFmtId="3" fontId="2" fillId="2" borderId="21" xfId="1" applyNumberFormat="1" applyFont="1" applyFill="1" applyBorder="1" applyAlignment="1">
      <alignment horizontal="right" shrinkToFit="1"/>
    </xf>
    <xf numFmtId="3" fontId="2" fillId="2" borderId="23" xfId="1" applyNumberFormat="1" applyFont="1" applyFill="1" applyBorder="1" applyAlignment="1">
      <alignment horizontal="right" shrinkToFit="1"/>
    </xf>
    <xf numFmtId="3" fontId="2" fillId="2" borderId="3" xfId="1" applyNumberFormat="1" applyFont="1" applyFill="1" applyBorder="1" applyAlignment="1">
      <alignment horizontal="right" shrinkToFit="1"/>
    </xf>
    <xf numFmtId="3" fontId="2" fillId="2" borderId="13" xfId="1" applyNumberFormat="1" applyFont="1" applyFill="1" applyBorder="1" applyAlignment="1">
      <alignment horizontal="right" shrinkToFit="1"/>
    </xf>
    <xf numFmtId="3" fontId="2" fillId="2" borderId="5" xfId="1" applyNumberFormat="1" applyFont="1" applyFill="1" applyBorder="1" applyAlignment="1">
      <alignment horizontal="right" shrinkToFit="1"/>
    </xf>
    <xf numFmtId="3" fontId="2" fillId="2" borderId="17" xfId="1" applyNumberFormat="1" applyFont="1" applyFill="1" applyBorder="1" applyAlignment="1">
      <alignment horizontal="right" shrinkToFit="1"/>
    </xf>
    <xf numFmtId="3" fontId="2" fillId="2" borderId="20" xfId="1" applyNumberFormat="1" applyFont="1" applyFill="1" applyBorder="1" applyAlignment="1">
      <alignment horizontal="right" shrinkToFit="1"/>
    </xf>
    <xf numFmtId="0" fontId="3" fillId="2" borderId="16" xfId="0" applyFont="1" applyFill="1" applyBorder="1" applyAlignment="1">
      <alignment wrapText="1"/>
    </xf>
    <xf numFmtId="0" fontId="3" fillId="2" borderId="16" xfId="0" applyFont="1" applyFill="1" applyBorder="1" applyAlignment="1">
      <alignment horizontal="right" wrapText="1"/>
    </xf>
    <xf numFmtId="0" fontId="3" fillId="2" borderId="13" xfId="0" applyFont="1" applyFill="1" applyBorder="1" applyAlignment="1">
      <alignment horizontal="right" wrapText="1"/>
    </xf>
    <xf numFmtId="0" fontId="3" fillId="2" borderId="4" xfId="0" applyFont="1" applyFill="1" applyBorder="1" applyAlignment="1">
      <alignment horizontal="left" wrapText="1"/>
    </xf>
    <xf numFmtId="0" fontId="2" fillId="2" borderId="3" xfId="0" applyFont="1" applyFill="1" applyBorder="1"/>
    <xf numFmtId="0" fontId="3" fillId="2" borderId="10" xfId="0" applyFont="1" applyFill="1" applyBorder="1"/>
    <xf numFmtId="0" fontId="2" fillId="2" borderId="5" xfId="0" applyFont="1" applyFill="1" applyBorder="1"/>
    <xf numFmtId="0" fontId="3" fillId="2" borderId="26" xfId="0" applyFont="1" applyFill="1" applyBorder="1" applyAlignment="1">
      <alignment wrapText="1"/>
    </xf>
    <xf numFmtId="0" fontId="3" fillId="2" borderId="27" xfId="0" applyFont="1" applyFill="1" applyBorder="1" applyAlignment="1">
      <alignment wrapText="1"/>
    </xf>
    <xf numFmtId="3" fontId="3" fillId="2" borderId="26" xfId="1" applyNumberFormat="1" applyFont="1" applyFill="1" applyBorder="1" applyAlignment="1">
      <alignment horizontal="right" shrinkToFit="1"/>
    </xf>
    <xf numFmtId="3" fontId="3" fillId="2" borderId="27" xfId="1" applyNumberFormat="1" applyFont="1" applyFill="1" applyBorder="1" applyAlignment="1">
      <alignment horizontal="right" shrinkToFit="1"/>
    </xf>
    <xf numFmtId="0" fontId="3" fillId="2" borderId="10" xfId="0" applyFont="1" applyFill="1" applyBorder="1" applyAlignment="1">
      <alignment horizontal="right" wrapText="1"/>
    </xf>
    <xf numFmtId="3" fontId="3" fillId="2" borderId="28" xfId="1" applyNumberFormat="1" applyFont="1" applyFill="1" applyBorder="1" applyAlignment="1">
      <alignment horizontal="right" shrinkToFit="1"/>
    </xf>
    <xf numFmtId="3" fontId="3" fillId="2" borderId="29" xfId="1" applyNumberFormat="1" applyFont="1" applyFill="1" applyBorder="1" applyAlignment="1">
      <alignment horizontal="right" shrinkToFit="1"/>
    </xf>
    <xf numFmtId="168" fontId="3" fillId="2" borderId="3" xfId="1" applyNumberFormat="1" applyFont="1" applyFill="1" applyBorder="1" applyAlignment="1">
      <alignment horizontal="right" shrinkToFit="1"/>
    </xf>
    <xf numFmtId="168" fontId="3" fillId="2" borderId="13" xfId="1" applyNumberFormat="1" applyFont="1" applyFill="1" applyBorder="1" applyAlignment="1">
      <alignment horizontal="right" shrinkToFit="1"/>
    </xf>
    <xf numFmtId="168" fontId="3" fillId="2" borderId="10" xfId="1" applyNumberFormat="1" applyFont="1" applyFill="1" applyBorder="1" applyAlignment="1">
      <alignment horizontal="right" shrinkToFit="1"/>
    </xf>
    <xf numFmtId="168" fontId="3" fillId="2" borderId="18" xfId="1" applyNumberFormat="1" applyFont="1" applyFill="1" applyBorder="1" applyAlignment="1">
      <alignment horizontal="right" shrinkToFit="1"/>
    </xf>
    <xf numFmtId="168" fontId="2" fillId="2" borderId="21" xfId="1" applyNumberFormat="1" applyFont="1" applyFill="1" applyBorder="1" applyAlignment="1">
      <alignment horizontal="right" wrapText="1"/>
    </xf>
    <xf numFmtId="168" fontId="3" fillId="2" borderId="3" xfId="1" applyNumberFormat="1" applyFont="1" applyFill="1" applyBorder="1" applyAlignment="1">
      <alignment horizontal="right" wrapText="1"/>
    </xf>
    <xf numFmtId="168" fontId="3" fillId="2" borderId="13" xfId="1" applyNumberFormat="1" applyFont="1" applyFill="1" applyBorder="1" applyAlignment="1">
      <alignment horizontal="right" wrapText="1"/>
    </xf>
    <xf numFmtId="168" fontId="3" fillId="2" borderId="10" xfId="1" applyNumberFormat="1" applyFont="1" applyFill="1" applyBorder="1" applyAlignment="1">
      <alignment horizontal="right" wrapText="1"/>
    </xf>
    <xf numFmtId="0" fontId="2" fillId="2" borderId="30" xfId="0" applyFont="1" applyFill="1" applyBorder="1" applyAlignment="1">
      <alignment wrapText="1"/>
    </xf>
    <xf numFmtId="168" fontId="3" fillId="2" borderId="3" xfId="1" applyNumberFormat="1" applyFont="1" applyFill="1" applyBorder="1" applyAlignment="1">
      <alignment wrapText="1"/>
    </xf>
    <xf numFmtId="0" fontId="14" fillId="0" borderId="0" xfId="0" applyFont="1"/>
    <xf numFmtId="166" fontId="3" fillId="2" borderId="10" xfId="1" applyNumberFormat="1" applyFont="1" applyFill="1" applyBorder="1" applyAlignment="1">
      <alignment horizontal="right" wrapText="1"/>
    </xf>
    <xf numFmtId="166" fontId="3" fillId="2" borderId="3" xfId="1" applyNumberFormat="1" applyFont="1" applyFill="1" applyBorder="1" applyAlignment="1">
      <alignment horizontal="right" wrapText="1"/>
    </xf>
    <xf numFmtId="166" fontId="3" fillId="2" borderId="7" xfId="1" applyNumberFormat="1" applyFont="1" applyFill="1" applyBorder="1" applyAlignment="1">
      <alignment horizontal="right" wrapText="1"/>
    </xf>
    <xf numFmtId="166" fontId="2" fillId="2" borderId="8" xfId="1" applyNumberFormat="1" applyFont="1" applyFill="1" applyBorder="1" applyAlignment="1">
      <alignment horizontal="right" wrapText="1"/>
    </xf>
    <xf numFmtId="0" fontId="7" fillId="2" borderId="0" xfId="0" applyFont="1" applyFill="1"/>
    <xf numFmtId="0" fontId="7" fillId="2" borderId="21" xfId="0" applyFont="1" applyFill="1" applyBorder="1"/>
    <xf numFmtId="0" fontId="7" fillId="2" borderId="19" xfId="0" applyFont="1" applyFill="1" applyBorder="1"/>
    <xf numFmtId="168" fontId="3" fillId="2" borderId="4" xfId="1" applyNumberFormat="1" applyFont="1" applyFill="1" applyBorder="1" applyAlignment="1">
      <alignment horizontal="right" wrapText="1"/>
    </xf>
    <xf numFmtId="0" fontId="3" fillId="2" borderId="30" xfId="0" applyFont="1" applyFill="1" applyBorder="1" applyAlignment="1">
      <alignment wrapText="1"/>
    </xf>
    <xf numFmtId="0" fontId="3" fillId="2" borderId="0" xfId="0" applyFont="1" applyFill="1"/>
    <xf numFmtId="168" fontId="3" fillId="2" borderId="0" xfId="1" applyNumberFormat="1" applyFont="1" applyFill="1" applyBorder="1" applyAlignment="1">
      <alignment wrapText="1"/>
    </xf>
    <xf numFmtId="168" fontId="3" fillId="2" borderId="10" xfId="1" applyNumberFormat="1" applyFont="1" applyFill="1" applyBorder="1" applyAlignment="1">
      <alignment wrapText="1"/>
    </xf>
    <xf numFmtId="0" fontId="3" fillId="2" borderId="3" xfId="1" applyNumberFormat="1" applyFont="1" applyFill="1" applyBorder="1" applyAlignment="1">
      <alignment horizontal="right" shrinkToFit="1"/>
    </xf>
    <xf numFmtId="0" fontId="3" fillId="2" borderId="10" xfId="1" applyNumberFormat="1" applyFont="1" applyFill="1" applyBorder="1" applyAlignment="1">
      <alignment horizontal="right" shrinkToFit="1"/>
    </xf>
    <xf numFmtId="168" fontId="2" fillId="2" borderId="5" xfId="1" applyNumberFormat="1" applyFont="1" applyFill="1" applyBorder="1" applyAlignment="1">
      <alignment horizontal="right" shrinkToFit="1"/>
    </xf>
    <xf numFmtId="168" fontId="2" fillId="2" borderId="17" xfId="1" applyNumberFormat="1" applyFont="1" applyFill="1" applyBorder="1" applyAlignment="1">
      <alignment horizontal="right" shrinkToFit="1"/>
    </xf>
    <xf numFmtId="168" fontId="3" fillId="2" borderId="26" xfId="1" applyNumberFormat="1" applyFont="1" applyFill="1" applyBorder="1" applyAlignment="1">
      <alignment horizontal="right" shrinkToFit="1"/>
    </xf>
    <xf numFmtId="168" fontId="3" fillId="2" borderId="27" xfId="1" applyNumberFormat="1" applyFont="1" applyFill="1" applyBorder="1" applyAlignment="1">
      <alignment horizontal="right" shrinkToFit="1"/>
    </xf>
    <xf numFmtId="168" fontId="2" fillId="2" borderId="21" xfId="1" applyNumberFormat="1" applyFont="1" applyFill="1" applyBorder="1" applyAlignment="1">
      <alignment horizontal="right" shrinkToFit="1"/>
    </xf>
    <xf numFmtId="1" fontId="3" fillId="2" borderId="3" xfId="1" applyNumberFormat="1" applyFont="1" applyFill="1" applyBorder="1" applyAlignment="1">
      <alignment horizontal="right" shrinkToFit="1"/>
    </xf>
    <xf numFmtId="1" fontId="3" fillId="2" borderId="10" xfId="1" applyNumberFormat="1" applyFont="1" applyFill="1" applyBorder="1" applyAlignment="1">
      <alignment horizontal="right" shrinkToFit="1"/>
    </xf>
    <xf numFmtId="168" fontId="3" fillId="7" borderId="3" xfId="1" applyNumberFormat="1" applyFont="1" applyFill="1" applyBorder="1" applyAlignment="1">
      <alignment horizontal="right" shrinkToFit="1"/>
    </xf>
    <xf numFmtId="168" fontId="2" fillId="7" borderId="21" xfId="1" applyNumberFormat="1" applyFont="1" applyFill="1" applyBorder="1" applyAlignment="1">
      <alignment horizontal="right" shrinkToFit="1"/>
    </xf>
    <xf numFmtId="168" fontId="2" fillId="7" borderId="3" xfId="1" applyNumberFormat="1" applyFont="1" applyFill="1" applyBorder="1" applyAlignment="1">
      <alignment horizontal="right" shrinkToFit="1"/>
    </xf>
    <xf numFmtId="168" fontId="2" fillId="7" borderId="10" xfId="1" applyNumberFormat="1" applyFont="1" applyFill="1" applyBorder="1" applyAlignment="1">
      <alignment horizontal="right" shrinkToFit="1"/>
    </xf>
    <xf numFmtId="1" fontId="3" fillId="2" borderId="3" xfId="1" applyNumberFormat="1" applyFont="1" applyFill="1" applyBorder="1" applyAlignment="1">
      <alignment horizontal="right" wrapText="1"/>
    </xf>
    <xf numFmtId="1" fontId="3" fillId="2" borderId="10" xfId="1" applyNumberFormat="1" applyFont="1" applyFill="1" applyBorder="1" applyAlignment="1">
      <alignment horizontal="right" wrapText="1"/>
    </xf>
    <xf numFmtId="0" fontId="2" fillId="2" borderId="17" xfId="0" applyFont="1" applyFill="1" applyBorder="1" applyAlignment="1">
      <alignment horizontal="right" wrapText="1"/>
    </xf>
    <xf numFmtId="0" fontId="2" fillId="7" borderId="5" xfId="0" applyFont="1" applyFill="1" applyBorder="1" applyAlignment="1">
      <alignment horizontal="right" wrapText="1"/>
    </xf>
    <xf numFmtId="0" fontId="3" fillId="2" borderId="21" xfId="0" applyFont="1" applyFill="1" applyBorder="1" applyAlignment="1">
      <alignment horizontal="right" wrapText="1"/>
    </xf>
    <xf numFmtId="3" fontId="2" fillId="2" borderId="16" xfId="1" applyNumberFormat="1" applyFont="1" applyFill="1" applyBorder="1" applyAlignment="1">
      <alignment horizontal="right" shrinkToFit="1"/>
    </xf>
    <xf numFmtId="3" fontId="2" fillId="2" borderId="24" xfId="1" applyNumberFormat="1" applyFont="1" applyFill="1" applyBorder="1" applyAlignment="1">
      <alignment horizontal="right" shrinkToFit="1"/>
    </xf>
    <xf numFmtId="168" fontId="2" fillId="2" borderId="16" xfId="1" applyNumberFormat="1" applyFont="1" applyFill="1" applyBorder="1" applyAlignment="1">
      <alignment horizontal="right" shrinkToFit="1"/>
    </xf>
    <xf numFmtId="168" fontId="2" fillId="7" borderId="16" xfId="1" applyNumberFormat="1" applyFont="1" applyFill="1" applyBorder="1" applyAlignment="1">
      <alignment horizontal="right" shrinkToFit="1"/>
    </xf>
    <xf numFmtId="168" fontId="2" fillId="7" borderId="16" xfId="1" applyNumberFormat="1" applyFont="1" applyFill="1" applyBorder="1" applyAlignment="1">
      <alignment horizontal="right" wrapText="1"/>
    </xf>
    <xf numFmtId="3" fontId="3" fillId="7" borderId="3" xfId="2" applyNumberFormat="1" applyFont="1" applyFill="1" applyBorder="1" applyAlignment="1">
      <alignment horizontal="right" shrinkToFit="1"/>
    </xf>
    <xf numFmtId="3" fontId="3" fillId="7" borderId="10" xfId="2" applyNumberFormat="1" applyFont="1" applyFill="1" applyBorder="1" applyAlignment="1">
      <alignment horizontal="right" shrinkToFit="1"/>
    </xf>
    <xf numFmtId="168" fontId="3" fillId="2" borderId="25" xfId="1" applyNumberFormat="1" applyFont="1" applyFill="1" applyBorder="1" applyAlignment="1">
      <alignment horizontal="right" shrinkToFit="1"/>
    </xf>
    <xf numFmtId="0" fontId="2" fillId="2" borderId="12" xfId="0" applyFont="1" applyFill="1" applyBorder="1" applyAlignment="1">
      <alignment horizontal="right" wrapText="1"/>
    </xf>
    <xf numFmtId="0" fontId="2" fillId="7" borderId="2" xfId="0" applyFont="1" applyFill="1" applyBorder="1" applyAlignment="1">
      <alignment horizontal="right" wrapText="1"/>
    </xf>
    <xf numFmtId="0" fontId="7" fillId="2" borderId="0" xfId="0" applyFont="1" applyFill="1" applyAlignment="1">
      <alignment horizontal="right"/>
    </xf>
    <xf numFmtId="166" fontId="3" fillId="2" borderId="3" xfId="1" applyNumberFormat="1" applyFont="1" applyFill="1" applyBorder="1" applyAlignment="1">
      <alignment horizontal="right" shrinkToFit="1"/>
    </xf>
    <xf numFmtId="166" fontId="3" fillId="2" borderId="13" xfId="1" applyNumberFormat="1" applyFont="1" applyFill="1" applyBorder="1" applyAlignment="1">
      <alignment horizontal="right" shrinkToFit="1"/>
    </xf>
    <xf numFmtId="166" fontId="3" fillId="2" borderId="4" xfId="1" applyNumberFormat="1" applyFont="1" applyFill="1" applyBorder="1" applyAlignment="1">
      <alignment horizontal="right" shrinkToFit="1"/>
    </xf>
    <xf numFmtId="166" fontId="3" fillId="2" borderId="18" xfId="1" applyNumberFormat="1" applyFont="1" applyFill="1" applyBorder="1" applyAlignment="1">
      <alignment horizontal="right" shrinkToFit="1"/>
    </xf>
    <xf numFmtId="168" fontId="3" fillId="2" borderId="14" xfId="1" applyNumberFormat="1" applyFont="1" applyFill="1" applyBorder="1" applyAlignment="1">
      <alignment horizontal="right" wrapText="1"/>
    </xf>
    <xf numFmtId="0" fontId="7" fillId="2" borderId="21" xfId="0" applyFont="1" applyFill="1" applyBorder="1" applyAlignment="1">
      <alignment horizontal="right"/>
    </xf>
    <xf numFmtId="0" fontId="2" fillId="2" borderId="31" xfId="0" applyFont="1" applyFill="1" applyBorder="1" applyAlignment="1">
      <alignment horizontal="right" wrapText="1"/>
    </xf>
    <xf numFmtId="166" fontId="2" fillId="2" borderId="0" xfId="1" applyNumberFormat="1" applyFont="1" applyFill="1" applyBorder="1" applyAlignment="1">
      <alignment horizontal="right" wrapText="1"/>
    </xf>
    <xf numFmtId="0" fontId="7" fillId="2" borderId="19" xfId="0" applyFont="1" applyFill="1" applyBorder="1" applyAlignment="1">
      <alignment horizontal="right"/>
    </xf>
    <xf numFmtId="168" fontId="2" fillId="2" borderId="5" xfId="1" applyNumberFormat="1" applyFont="1" applyFill="1" applyBorder="1" applyAlignment="1">
      <alignment horizontal="right" wrapText="1"/>
    </xf>
    <xf numFmtId="168" fontId="2" fillId="2" borderId="17" xfId="1" applyNumberFormat="1" applyFont="1" applyFill="1" applyBorder="1" applyAlignment="1">
      <alignment horizontal="right" wrapText="1"/>
    </xf>
    <xf numFmtId="168" fontId="3" fillId="2" borderId="4" xfId="1" applyNumberFormat="1" applyFont="1" applyFill="1" applyBorder="1" applyAlignment="1">
      <alignment horizontal="right" shrinkToFit="1"/>
    </xf>
    <xf numFmtId="168" fontId="3" fillId="2" borderId="14" xfId="1" applyNumberFormat="1" applyFont="1" applyFill="1" applyBorder="1" applyAlignment="1">
      <alignment horizontal="right" shrinkToFit="1"/>
    </xf>
    <xf numFmtId="0" fontId="3" fillId="2" borderId="5" xfId="0" applyFont="1" applyFill="1" applyBorder="1" applyAlignment="1">
      <alignment horizontal="right" wrapText="1"/>
    </xf>
    <xf numFmtId="168" fontId="3" fillId="7" borderId="10" xfId="1" applyNumberFormat="1" applyFont="1" applyFill="1" applyBorder="1" applyAlignment="1">
      <alignment horizontal="right" shrinkToFit="1"/>
    </xf>
    <xf numFmtId="168" fontId="2" fillId="7" borderId="5" xfId="1" applyNumberFormat="1" applyFont="1" applyFill="1" applyBorder="1" applyAlignment="1">
      <alignment horizontal="right" shrinkToFit="1"/>
    </xf>
    <xf numFmtId="0" fontId="2" fillId="2" borderId="31" xfId="2" applyNumberFormat="1" applyFont="1" applyFill="1" applyBorder="1" applyAlignment="1">
      <alignment horizontal="right" wrapText="1"/>
    </xf>
    <xf numFmtId="0" fontId="3" fillId="0" borderId="0" xfId="0" applyFont="1" applyAlignment="1">
      <alignment vertical="center" wrapText="1"/>
    </xf>
    <xf numFmtId="0" fontId="7" fillId="2" borderId="10" xfId="0" applyFont="1" applyFill="1" applyBorder="1"/>
    <xf numFmtId="0" fontId="14" fillId="2" borderId="21" xfId="0" applyFont="1" applyFill="1" applyBorder="1"/>
    <xf numFmtId="0" fontId="7" fillId="2" borderId="10" xfId="0" applyFont="1" applyFill="1" applyBorder="1" applyAlignment="1">
      <alignment horizontal="right"/>
    </xf>
    <xf numFmtId="0" fontId="2" fillId="2" borderId="27" xfId="0" applyFont="1" applyFill="1" applyBorder="1" applyAlignment="1">
      <alignment wrapText="1"/>
    </xf>
    <xf numFmtId="0" fontId="2" fillId="7" borderId="5" xfId="0" applyFont="1" applyFill="1" applyBorder="1" applyAlignment="1">
      <alignment wrapText="1"/>
    </xf>
    <xf numFmtId="0" fontId="2" fillId="7" borderId="30" xfId="0" applyFont="1" applyFill="1" applyBorder="1" applyAlignment="1">
      <alignment wrapText="1"/>
    </xf>
    <xf numFmtId="0" fontId="2" fillId="7" borderId="2" xfId="0" applyFont="1" applyFill="1" applyBorder="1" applyAlignment="1">
      <alignment wrapText="1"/>
    </xf>
    <xf numFmtId="168" fontId="2" fillId="0" borderId="3" xfId="1" applyNumberFormat="1" applyFont="1" applyFill="1" applyBorder="1" applyAlignment="1">
      <alignment horizontal="right" shrinkToFit="1"/>
    </xf>
    <xf numFmtId="0" fontId="2" fillId="7" borderId="3" xfId="1" applyNumberFormat="1" applyFont="1" applyFill="1" applyBorder="1" applyAlignment="1">
      <alignment horizontal="right" shrinkToFit="1"/>
    </xf>
    <xf numFmtId="0" fontId="2" fillId="8" borderId="2" xfId="0" applyFont="1" applyFill="1" applyBorder="1" applyAlignment="1">
      <alignment wrapText="1"/>
    </xf>
    <xf numFmtId="3" fontId="3" fillId="2" borderId="5" xfId="2" applyNumberFormat="1" applyFont="1" applyFill="1" applyBorder="1" applyAlignment="1">
      <alignment horizontal="right" shrinkToFit="1"/>
    </xf>
    <xf numFmtId="0" fontId="3" fillId="2" borderId="10" xfId="1" applyNumberFormat="1" applyFont="1" applyFill="1" applyBorder="1" applyAlignment="1">
      <alignment shrinkToFit="1"/>
    </xf>
    <xf numFmtId="3" fontId="3" fillId="2" borderId="5" xfId="1" applyNumberFormat="1" applyFont="1" applyFill="1" applyBorder="1" applyAlignment="1">
      <alignment shrinkToFit="1"/>
    </xf>
    <xf numFmtId="0" fontId="2" fillId="8" borderId="5" xfId="0" applyFont="1" applyFill="1" applyBorder="1" applyAlignment="1">
      <alignment wrapText="1"/>
    </xf>
    <xf numFmtId="3" fontId="2" fillId="8" borderId="10" xfId="1" applyNumberFormat="1" applyFont="1" applyFill="1" applyBorder="1" applyAlignment="1">
      <alignment horizontal="right" shrinkToFit="1"/>
    </xf>
    <xf numFmtId="3" fontId="2" fillId="8" borderId="10" xfId="2" applyNumberFormat="1" applyFont="1" applyFill="1" applyBorder="1" applyAlignment="1">
      <alignment horizontal="right" shrinkToFi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2" fillId="8" borderId="2" xfId="0" applyFont="1" applyFill="1" applyBorder="1" applyAlignment="1">
      <alignment horizontal="right" wrapText="1"/>
    </xf>
    <xf numFmtId="169" fontId="2" fillId="8" borderId="3" xfId="2" applyNumberFormat="1" applyFont="1" applyFill="1" applyBorder="1" applyAlignment="1">
      <alignment horizontal="right" shrinkToFit="1"/>
    </xf>
    <xf numFmtId="170" fontId="2" fillId="8" borderId="3" xfId="2" applyNumberFormat="1" applyFont="1" applyFill="1" applyBorder="1" applyAlignment="1">
      <alignment horizontal="right" shrinkToFit="1"/>
    </xf>
    <xf numFmtId="170" fontId="3" fillId="8" borderId="3" xfId="1" applyNumberFormat="1" applyFont="1" applyFill="1" applyBorder="1" applyAlignment="1">
      <alignment horizontal="right" shrinkToFit="1"/>
    </xf>
    <xf numFmtId="170" fontId="3" fillId="8" borderId="10" xfId="1" applyNumberFormat="1" applyFont="1" applyFill="1" applyBorder="1" applyAlignment="1">
      <alignment horizontal="right" shrinkToFit="1"/>
    </xf>
    <xf numFmtId="170" fontId="2" fillId="8" borderId="5" xfId="2" applyNumberFormat="1" applyFont="1" applyFill="1" applyBorder="1" applyAlignment="1">
      <alignment horizontal="right" shrinkToFit="1"/>
    </xf>
    <xf numFmtId="170" fontId="2" fillId="8" borderId="34" xfId="2" applyNumberFormat="1" applyFont="1" applyFill="1" applyBorder="1" applyAlignment="1">
      <alignment horizontal="right" shrinkToFit="1"/>
    </xf>
    <xf numFmtId="0" fontId="10" fillId="0" borderId="0" xfId="0" applyFont="1"/>
    <xf numFmtId="3" fontId="2" fillId="2" borderId="19" xfId="2" applyNumberFormat="1" applyFont="1" applyFill="1" applyBorder="1" applyAlignment="1">
      <alignment horizontal="right" shrinkToFit="1"/>
    </xf>
    <xf numFmtId="0" fontId="3" fillId="0" borderId="0" xfId="0" applyFont="1"/>
    <xf numFmtId="0" fontId="3" fillId="2" borderId="0" xfId="0" applyFont="1" applyFill="1" applyAlignment="1">
      <alignment horizontal="right"/>
    </xf>
    <xf numFmtId="0" fontId="3" fillId="2" borderId="21" xfId="0" applyFont="1" applyFill="1" applyBorder="1"/>
    <xf numFmtId="0" fontId="3" fillId="2" borderId="21" xfId="0" applyFont="1" applyFill="1" applyBorder="1" applyAlignment="1">
      <alignment horizontal="right"/>
    </xf>
    <xf numFmtId="166" fontId="2" fillId="2" borderId="10" xfId="1" applyNumberFormat="1" applyFont="1" applyFill="1" applyBorder="1" applyAlignment="1">
      <alignment horizontal="right" wrapText="1"/>
    </xf>
    <xf numFmtId="3" fontId="2" fillId="2" borderId="3" xfId="1" applyNumberFormat="1" applyFont="1" applyFill="1" applyBorder="1" applyAlignment="1">
      <alignment horizontal="right" wrapText="1"/>
    </xf>
    <xf numFmtId="0" fontId="2" fillId="8" borderId="5" xfId="0" applyFont="1" applyFill="1" applyBorder="1" applyAlignment="1">
      <alignment horizontal="right" wrapText="1"/>
    </xf>
    <xf numFmtId="3" fontId="2" fillId="8" borderId="19" xfId="2" applyNumberFormat="1" applyFont="1" applyFill="1" applyBorder="1" applyAlignment="1">
      <alignment horizontal="right" shrinkToFit="1"/>
    </xf>
    <xf numFmtId="169" fontId="3" fillId="2" borderId="3" xfId="2" applyNumberFormat="1" applyFont="1" applyFill="1" applyBorder="1" applyAlignment="1">
      <alignment horizontal="right" shrinkToFit="1"/>
    </xf>
    <xf numFmtId="3" fontId="2" fillId="8" borderId="5" xfId="1" applyNumberFormat="1" applyFont="1" applyFill="1" applyBorder="1" applyAlignment="1">
      <alignment shrinkToFit="1"/>
    </xf>
    <xf numFmtId="3" fontId="2" fillId="8" borderId="3" xfId="2" applyNumberFormat="1" applyFont="1" applyFill="1" applyBorder="1" applyAlignment="1">
      <alignment shrinkToFit="1"/>
    </xf>
    <xf numFmtId="3" fontId="2" fillId="2" borderId="5" xfId="1" applyNumberFormat="1" applyFont="1" applyFill="1" applyBorder="1" applyAlignment="1">
      <alignment shrinkToFit="1"/>
    </xf>
    <xf numFmtId="3" fontId="13" fillId="2" borderId="3" xfId="2" applyNumberFormat="1" applyFont="1" applyFill="1" applyBorder="1" applyAlignment="1">
      <alignment shrinkToFit="1"/>
    </xf>
    <xf numFmtId="3" fontId="2" fillId="8" borderId="3" xfId="2" applyNumberFormat="1" applyFont="1" applyFill="1" applyBorder="1" applyAlignment="1">
      <alignment horizontal="right" shrinkToFit="1"/>
    </xf>
    <xf numFmtId="0" fontId="10" fillId="2" borderId="35" xfId="0" applyFont="1" applyFill="1" applyBorder="1" applyAlignment="1">
      <alignment vertical="center"/>
    </xf>
    <xf numFmtId="0" fontId="3" fillId="2" borderId="35" xfId="0" applyFont="1" applyFill="1" applyBorder="1" applyAlignment="1">
      <alignment wrapText="1"/>
    </xf>
    <xf numFmtId="0" fontId="10" fillId="2" borderId="0" xfId="0" applyFont="1" applyFill="1" applyAlignment="1">
      <alignment horizontal="center" vertical="center"/>
    </xf>
    <xf numFmtId="0" fontId="3" fillId="0" borderId="3" xfId="0" applyFont="1" applyBorder="1" applyAlignment="1">
      <alignment wrapText="1"/>
    </xf>
    <xf numFmtId="169" fontId="2" fillId="8" borderId="10" xfId="2" applyNumberFormat="1" applyFont="1" applyFill="1" applyBorder="1" applyAlignment="1">
      <alignment horizontal="right" shrinkToFit="1"/>
    </xf>
    <xf numFmtId="0" fontId="2" fillId="2" borderId="36" xfId="0" applyFont="1" applyFill="1" applyBorder="1" applyAlignment="1">
      <alignment wrapText="1"/>
    </xf>
    <xf numFmtId="166" fontId="2" fillId="2" borderId="36" xfId="1" applyNumberFormat="1" applyFont="1" applyFill="1" applyBorder="1" applyAlignment="1">
      <alignment wrapText="1"/>
    </xf>
    <xf numFmtId="3" fontId="3" fillId="2" borderId="7" xfId="1" applyNumberFormat="1" applyFont="1" applyFill="1" applyBorder="1" applyAlignment="1">
      <alignment horizontal="right" shrinkToFit="1"/>
    </xf>
    <xf numFmtId="0" fontId="5" fillId="10" borderId="0" xfId="0" applyFont="1" applyFill="1" applyAlignment="1">
      <alignment wrapText="1"/>
    </xf>
    <xf numFmtId="0" fontId="6" fillId="10" borderId="0" xfId="0" applyFont="1" applyFill="1" applyAlignment="1">
      <alignment wrapText="1"/>
    </xf>
    <xf numFmtId="0" fontId="5" fillId="11" borderId="0" xfId="0" applyFont="1" applyFill="1" applyAlignment="1">
      <alignment wrapText="1"/>
    </xf>
    <xf numFmtId="0" fontId="6" fillId="11" borderId="0" xfId="0" applyFont="1" applyFill="1" applyAlignment="1">
      <alignment wrapText="1"/>
    </xf>
    <xf numFmtId="0" fontId="2" fillId="12" borderId="0" xfId="0" applyFont="1" applyFill="1" applyAlignment="1">
      <alignment wrapText="1"/>
    </xf>
    <xf numFmtId="0" fontId="2" fillId="12" borderId="2" xfId="0" applyFont="1" applyFill="1" applyBorder="1" applyAlignment="1">
      <alignment wrapText="1"/>
    </xf>
    <xf numFmtId="0" fontId="2" fillId="12" borderId="5" xfId="0" applyFont="1" applyFill="1" applyBorder="1" applyAlignment="1">
      <alignment wrapText="1"/>
    </xf>
    <xf numFmtId="0" fontId="2" fillId="13" borderId="2" xfId="0" applyFont="1" applyFill="1" applyBorder="1" applyAlignment="1">
      <alignment wrapText="1"/>
    </xf>
    <xf numFmtId="0" fontId="2" fillId="0" borderId="19" xfId="0" applyFont="1" applyBorder="1"/>
    <xf numFmtId="0" fontId="3" fillId="12" borderId="21" xfId="0" applyFont="1" applyFill="1" applyBorder="1" applyAlignment="1">
      <alignment wrapText="1"/>
    </xf>
    <xf numFmtId="0" fontId="11" fillId="0" borderId="0" xfId="0" applyFont="1"/>
    <xf numFmtId="0" fontId="10" fillId="12" borderId="0" xfId="0" applyFont="1" applyFill="1" applyAlignment="1">
      <alignment wrapText="1"/>
    </xf>
    <xf numFmtId="0" fontId="10" fillId="0" borderId="0" xfId="0" applyFont="1" applyAlignment="1">
      <alignment horizontal="left" vertical="center" wrapText="1"/>
    </xf>
    <xf numFmtId="0" fontId="7" fillId="9" borderId="0" xfId="0" applyFont="1" applyFill="1"/>
    <xf numFmtId="0" fontId="8" fillId="9" borderId="0" xfId="0" applyFont="1" applyFill="1" applyAlignment="1">
      <alignment horizontal="left" wrapText="1"/>
    </xf>
    <xf numFmtId="0" fontId="2" fillId="2" borderId="2" xfId="0" applyFont="1" applyFill="1" applyBorder="1" applyAlignment="1">
      <alignment horizontal="right" wrapText="1"/>
    </xf>
    <xf numFmtId="0" fontId="11" fillId="12" borderId="0" xfId="0" applyFont="1" applyFill="1" applyAlignment="1">
      <alignment wrapText="1"/>
    </xf>
    <xf numFmtId="0" fontId="2" fillId="12" borderId="8" xfId="0" applyFont="1" applyFill="1" applyBorder="1" applyAlignment="1">
      <alignment wrapText="1"/>
    </xf>
    <xf numFmtId="0" fontId="10" fillId="2" borderId="0" xfId="0" applyFont="1" applyFill="1" applyAlignment="1">
      <alignment horizontal="left" wrapText="1"/>
    </xf>
    <xf numFmtId="0" fontId="10" fillId="2" borderId="0" xfId="0" applyFont="1" applyFill="1" applyAlignment="1">
      <alignment horizontal="center"/>
    </xf>
    <xf numFmtId="3" fontId="2" fillId="2" borderId="36" xfId="1" applyNumberFormat="1" applyFont="1" applyFill="1" applyBorder="1" applyAlignment="1">
      <alignment horizontal="right" shrinkToFit="1"/>
    </xf>
    <xf numFmtId="168" fontId="3" fillId="2" borderId="3" xfId="1" applyNumberFormat="1" applyFont="1" applyFill="1" applyBorder="1" applyAlignment="1">
      <alignment shrinkToFit="1"/>
    </xf>
    <xf numFmtId="168" fontId="3" fillId="2" borderId="7" xfId="1" applyNumberFormat="1" applyFont="1" applyFill="1" applyBorder="1" applyAlignment="1">
      <alignment shrinkToFit="1"/>
    </xf>
    <xf numFmtId="168" fontId="2" fillId="8" borderId="3" xfId="1" applyNumberFormat="1" applyFont="1" applyFill="1" applyBorder="1" applyAlignment="1">
      <alignment wrapText="1"/>
    </xf>
    <xf numFmtId="168" fontId="2" fillId="8" borderId="7" xfId="1" applyNumberFormat="1" applyFont="1" applyFill="1" applyBorder="1" applyAlignment="1">
      <alignment wrapText="1"/>
    </xf>
    <xf numFmtId="168" fontId="2" fillId="2" borderId="36" xfId="1" applyNumberFormat="1" applyFont="1" applyFill="1" applyBorder="1" applyAlignment="1">
      <alignment shrinkToFit="1"/>
    </xf>
    <xf numFmtId="168" fontId="2" fillId="8" borderId="36" xfId="1" applyNumberFormat="1" applyFont="1" applyFill="1" applyBorder="1" applyAlignment="1">
      <alignment shrinkToFit="1"/>
    </xf>
    <xf numFmtId="0" fontId="2" fillId="2" borderId="0" xfId="0" applyFont="1" applyFill="1" applyAlignment="1">
      <alignment horizontal="left" wrapText="1"/>
    </xf>
    <xf numFmtId="0" fontId="3" fillId="12" borderId="5" xfId="0" applyFont="1" applyFill="1" applyBorder="1" applyAlignment="1">
      <alignment wrapText="1"/>
    </xf>
    <xf numFmtId="0" fontId="3" fillId="0" borderId="19" xfId="0" applyFont="1" applyBorder="1"/>
    <xf numFmtId="168" fontId="3" fillId="12" borderId="5" xfId="1" applyNumberFormat="1" applyFont="1" applyFill="1" applyBorder="1" applyAlignment="1">
      <alignment horizontal="center"/>
    </xf>
    <xf numFmtId="168" fontId="3" fillId="12" borderId="0" xfId="1" applyNumberFormat="1" applyFont="1" applyFill="1" applyAlignment="1">
      <alignment horizontal="center"/>
    </xf>
    <xf numFmtId="168" fontId="3" fillId="12" borderId="7" xfId="1" applyNumberFormat="1" applyFont="1" applyFill="1" applyBorder="1" applyAlignment="1">
      <alignment horizontal="center"/>
    </xf>
    <xf numFmtId="168" fontId="3" fillId="12" borderId="19" xfId="1" applyNumberFormat="1" applyFont="1" applyFill="1" applyBorder="1" applyAlignment="1">
      <alignment horizontal="center"/>
    </xf>
    <xf numFmtId="168" fontId="3" fillId="12" borderId="17" xfId="1" applyNumberFormat="1" applyFont="1" applyFill="1" applyBorder="1" applyAlignment="1">
      <alignment horizontal="center"/>
    </xf>
    <xf numFmtId="168" fontId="3" fillId="12" borderId="15" xfId="1" applyNumberFormat="1" applyFont="1" applyFill="1" applyBorder="1" applyAlignment="1">
      <alignment horizontal="center"/>
    </xf>
    <xf numFmtId="0" fontId="3" fillId="0" borderId="10" xfId="0" applyFont="1" applyBorder="1"/>
    <xf numFmtId="0" fontId="2" fillId="0" borderId="21" xfId="0" applyFont="1" applyBorder="1"/>
    <xf numFmtId="3" fontId="2" fillId="2" borderId="21" xfId="2" applyNumberFormat="1" applyFont="1" applyFill="1" applyBorder="1" applyAlignment="1">
      <alignment horizontal="right" shrinkToFit="1"/>
    </xf>
    <xf numFmtId="3" fontId="2" fillId="2" borderId="21" xfId="1" applyNumberFormat="1" applyFont="1" applyFill="1" applyBorder="1" applyAlignment="1">
      <alignment horizontal="right" wrapText="1"/>
    </xf>
    <xf numFmtId="168" fontId="2" fillId="7" borderId="8" xfId="1" applyNumberFormat="1" applyFont="1" applyFill="1" applyBorder="1" applyAlignment="1">
      <alignment wrapText="1"/>
    </xf>
    <xf numFmtId="3" fontId="2" fillId="7" borderId="5" xfId="2" applyNumberFormat="1" applyFont="1" applyFill="1" applyBorder="1" applyAlignment="1">
      <alignment horizontal="right" shrinkToFit="1"/>
    </xf>
    <xf numFmtId="168" fontId="2" fillId="7" borderId="3" xfId="1" applyNumberFormat="1" applyFont="1" applyFill="1" applyBorder="1" applyAlignment="1">
      <alignment wrapText="1"/>
    </xf>
    <xf numFmtId="168" fontId="3" fillId="2" borderId="4" xfId="1" applyNumberFormat="1" applyFont="1" applyFill="1" applyBorder="1" applyAlignment="1">
      <alignment shrinkToFit="1"/>
    </xf>
    <xf numFmtId="3" fontId="2" fillId="2" borderId="5" xfId="2" applyNumberFormat="1" applyFont="1" applyFill="1" applyBorder="1" applyAlignment="1">
      <alignment horizontal="right" shrinkToFit="1"/>
    </xf>
    <xf numFmtId="168" fontId="2" fillId="7" borderId="4" xfId="1" applyNumberFormat="1" applyFont="1" applyFill="1" applyBorder="1" applyAlignment="1">
      <alignment shrinkToFit="1"/>
    </xf>
    <xf numFmtId="0" fontId="2" fillId="7" borderId="10" xfId="1" applyNumberFormat="1" applyFont="1" applyFill="1" applyBorder="1" applyAlignment="1">
      <alignment horizontal="right" shrinkToFit="1"/>
    </xf>
    <xf numFmtId="164" fontId="2" fillId="7" borderId="10" xfId="1" applyFont="1" applyFill="1" applyBorder="1" applyAlignment="1">
      <alignment horizontal="right" shrinkToFit="1"/>
    </xf>
    <xf numFmtId="168" fontId="2" fillId="7" borderId="4" xfId="1" applyNumberFormat="1" applyFont="1" applyFill="1" applyBorder="1" applyAlignment="1">
      <alignment wrapText="1"/>
    </xf>
    <xf numFmtId="0" fontId="2" fillId="0" borderId="30" xfId="0" applyFont="1" applyBorder="1"/>
    <xf numFmtId="0" fontId="2" fillId="7" borderId="30" xfId="0" applyFont="1" applyFill="1" applyBorder="1"/>
    <xf numFmtId="168" fontId="2" fillId="2" borderId="10" xfId="1" applyNumberFormat="1" applyFont="1" applyFill="1" applyBorder="1" applyAlignment="1">
      <alignment horizontal="right" wrapText="1"/>
    </xf>
    <xf numFmtId="164" fontId="2" fillId="2" borderId="3" xfId="1" applyFont="1" applyFill="1" applyBorder="1" applyAlignment="1">
      <alignment horizontal="right" wrapText="1"/>
    </xf>
    <xf numFmtId="164" fontId="2" fillId="7" borderId="3" xfId="1" applyFont="1" applyFill="1" applyBorder="1" applyAlignment="1">
      <alignment horizontal="right" shrinkToFit="1"/>
    </xf>
    <xf numFmtId="164" fontId="3" fillId="2" borderId="3" xfId="1" applyFont="1" applyFill="1" applyBorder="1" applyAlignment="1">
      <alignment horizontal="right" wrapText="1"/>
    </xf>
    <xf numFmtId="164" fontId="3" fillId="7" borderId="3" xfId="1" applyFont="1" applyFill="1" applyBorder="1" applyAlignment="1">
      <alignment horizontal="right" shrinkToFit="1"/>
    </xf>
    <xf numFmtId="164" fontId="3" fillId="2" borderId="7" xfId="1" applyFont="1" applyFill="1" applyBorder="1" applyAlignment="1">
      <alignment horizontal="right" wrapText="1"/>
    </xf>
    <xf numFmtId="164" fontId="2" fillId="2" borderId="10" xfId="1" applyFont="1" applyFill="1" applyBorder="1" applyAlignment="1">
      <alignment horizontal="right" wrapText="1"/>
    </xf>
    <xf numFmtId="164" fontId="2" fillId="2" borderId="8" xfId="1" applyFont="1" applyFill="1" applyBorder="1" applyAlignment="1">
      <alignment horizontal="right" wrapText="1"/>
    </xf>
    <xf numFmtId="164" fontId="2" fillId="7" borderId="21" xfId="1" applyFont="1" applyFill="1" applyBorder="1" applyAlignment="1">
      <alignment horizontal="right" shrinkToFit="1"/>
    </xf>
    <xf numFmtId="168" fontId="2" fillId="7" borderId="3" xfId="1" applyNumberFormat="1" applyFont="1" applyFill="1" applyBorder="1" applyAlignment="1">
      <alignment shrinkToFit="1"/>
    </xf>
    <xf numFmtId="3" fontId="2" fillId="7" borderId="3" xfId="1" applyNumberFormat="1" applyFont="1" applyFill="1" applyBorder="1" applyAlignment="1">
      <alignment horizontal="right" shrinkToFit="1"/>
    </xf>
    <xf numFmtId="169" fontId="3" fillId="2" borderId="3" xfId="1" applyNumberFormat="1" applyFont="1" applyFill="1" applyBorder="1" applyAlignment="1">
      <alignment horizontal="right" shrinkToFit="1"/>
    </xf>
    <xf numFmtId="169" fontId="3" fillId="2" borderId="10" xfId="1" applyNumberFormat="1" applyFont="1" applyFill="1" applyBorder="1" applyAlignment="1">
      <alignment horizontal="right" shrinkToFit="1"/>
    </xf>
    <xf numFmtId="169" fontId="2" fillId="7" borderId="3" xfId="1" applyNumberFormat="1" applyFont="1" applyFill="1" applyBorder="1" applyAlignment="1">
      <alignment horizontal="right" shrinkToFit="1"/>
    </xf>
    <xf numFmtId="169" fontId="2" fillId="7" borderId="10" xfId="1" applyNumberFormat="1" applyFont="1" applyFill="1" applyBorder="1" applyAlignment="1">
      <alignment horizontal="right" shrinkToFit="1"/>
    </xf>
    <xf numFmtId="3" fontId="2" fillId="7" borderId="10" xfId="1" applyNumberFormat="1" applyFont="1" applyFill="1" applyBorder="1" applyAlignment="1">
      <alignment horizontal="right" shrinkToFit="1"/>
    </xf>
    <xf numFmtId="3" fontId="2" fillId="7" borderId="5" xfId="1" applyNumberFormat="1" applyFont="1" applyFill="1" applyBorder="1" applyAlignment="1">
      <alignment horizontal="right" shrinkToFit="1"/>
    </xf>
    <xf numFmtId="3" fontId="2" fillId="7" borderId="21" xfId="1" applyNumberFormat="1" applyFont="1" applyFill="1" applyBorder="1" applyAlignment="1">
      <alignment horizontal="right" shrinkToFit="1"/>
    </xf>
    <xf numFmtId="4" fontId="3" fillId="2" borderId="3" xfId="1" applyNumberFormat="1" applyFont="1" applyFill="1" applyBorder="1" applyAlignment="1">
      <alignment horizontal="right" shrinkToFit="1"/>
    </xf>
    <xf numFmtId="4" fontId="3" fillId="2" borderId="10" xfId="1" applyNumberFormat="1" applyFont="1" applyFill="1" applyBorder="1" applyAlignment="1">
      <alignment horizontal="right" shrinkToFit="1"/>
    </xf>
    <xf numFmtId="4" fontId="2" fillId="2" borderId="21" xfId="1" applyNumberFormat="1" applyFont="1" applyFill="1" applyBorder="1" applyAlignment="1">
      <alignment horizontal="right" shrinkToFit="1"/>
    </xf>
    <xf numFmtId="4" fontId="2" fillId="7" borderId="21" xfId="1" applyNumberFormat="1" applyFont="1" applyFill="1" applyBorder="1" applyAlignment="1">
      <alignment horizontal="right" shrinkToFit="1"/>
    </xf>
    <xf numFmtId="4" fontId="2" fillId="7" borderId="3" xfId="1" applyNumberFormat="1" applyFont="1" applyFill="1" applyBorder="1" applyAlignment="1">
      <alignment horizontal="right" shrinkToFit="1"/>
    </xf>
    <xf numFmtId="4" fontId="2" fillId="7" borderId="10" xfId="1" applyNumberFormat="1" applyFont="1" applyFill="1" applyBorder="1" applyAlignment="1">
      <alignment horizontal="right" shrinkToFit="1"/>
    </xf>
    <xf numFmtId="168" fontId="3" fillId="2" borderId="13" xfId="1" applyNumberFormat="1" applyFont="1" applyFill="1" applyBorder="1" applyAlignment="1">
      <alignment wrapText="1"/>
    </xf>
    <xf numFmtId="168" fontId="3" fillId="7" borderId="3" xfId="1" applyNumberFormat="1" applyFont="1" applyFill="1" applyBorder="1" applyAlignment="1">
      <alignment shrinkToFit="1"/>
    </xf>
    <xf numFmtId="168" fontId="2" fillId="2" borderId="16" xfId="1" applyNumberFormat="1" applyFont="1" applyFill="1" applyBorder="1" applyAlignment="1">
      <alignment wrapText="1"/>
    </xf>
    <xf numFmtId="168" fontId="2" fillId="2" borderId="24" xfId="1" applyNumberFormat="1" applyFont="1" applyFill="1" applyBorder="1" applyAlignment="1">
      <alignment wrapText="1"/>
    </xf>
    <xf numFmtId="168" fontId="2" fillId="7" borderId="16" xfId="1" applyNumberFormat="1" applyFont="1" applyFill="1" applyBorder="1" applyAlignment="1">
      <alignment wrapText="1"/>
    </xf>
    <xf numFmtId="1" fontId="2" fillId="7" borderId="3" xfId="1" applyNumberFormat="1" applyFont="1" applyFill="1" applyBorder="1" applyAlignment="1">
      <alignment horizontal="right" shrinkToFit="1"/>
    </xf>
    <xf numFmtId="1" fontId="2" fillId="7" borderId="10" xfId="1" applyNumberFormat="1" applyFont="1" applyFill="1" applyBorder="1" applyAlignment="1">
      <alignment horizontal="right" shrinkToFit="1"/>
    </xf>
    <xf numFmtId="3" fontId="2" fillId="7" borderId="10" xfId="2" applyNumberFormat="1" applyFont="1" applyFill="1" applyBorder="1" applyAlignment="1">
      <alignment horizontal="right" shrinkToFit="1"/>
    </xf>
    <xf numFmtId="0" fontId="10" fillId="9" borderId="0" xfId="0" applyFont="1" applyFill="1"/>
    <xf numFmtId="3" fontId="2" fillId="7" borderId="3" xfId="2" applyNumberFormat="1" applyFont="1" applyFill="1" applyBorder="1" applyAlignment="1">
      <alignment horizontal="right" shrinkToFit="1"/>
    </xf>
    <xf numFmtId="3" fontId="13" fillId="2" borderId="0" xfId="2" applyNumberFormat="1" applyFont="1" applyFill="1" applyBorder="1" applyAlignment="1">
      <alignment horizontal="right" shrinkToFit="1"/>
    </xf>
    <xf numFmtId="3" fontId="2" fillId="7" borderId="21" xfId="2" applyNumberFormat="1" applyFont="1" applyFill="1" applyBorder="1" applyAlignment="1">
      <alignment horizontal="right" shrinkToFit="1"/>
    </xf>
    <xf numFmtId="0" fontId="3" fillId="2" borderId="7" xfId="0" applyFont="1" applyFill="1" applyBorder="1" applyAlignment="1">
      <alignment horizontal="right" wrapText="1"/>
    </xf>
    <xf numFmtId="3" fontId="3" fillId="2" borderId="0" xfId="1" applyNumberFormat="1" applyFont="1" applyFill="1" applyBorder="1" applyAlignment="1">
      <alignment shrinkToFit="1"/>
    </xf>
    <xf numFmtId="168" fontId="3" fillId="2" borderId="0" xfId="1" applyNumberFormat="1" applyFont="1" applyFill="1" applyBorder="1" applyAlignment="1">
      <alignment shrinkToFit="1"/>
    </xf>
    <xf numFmtId="168" fontId="3" fillId="2" borderId="0" xfId="1" applyNumberFormat="1" applyFont="1" applyFill="1" applyBorder="1" applyAlignment="1">
      <alignment horizontal="right" shrinkToFit="1"/>
    </xf>
    <xf numFmtId="3" fontId="3" fillId="2" borderId="19" xfId="2" applyNumberFormat="1" applyFont="1" applyFill="1" applyBorder="1" applyAlignment="1">
      <alignment horizontal="right" wrapText="1"/>
    </xf>
    <xf numFmtId="0" fontId="5" fillId="3" borderId="0" xfId="0" applyFont="1" applyFill="1" applyAlignment="1">
      <alignment wrapText="1"/>
    </xf>
    <xf numFmtId="0" fontId="6" fillId="3" borderId="0" xfId="0" applyFont="1" applyFill="1" applyAlignment="1">
      <alignment wrapText="1"/>
    </xf>
    <xf numFmtId="3" fontId="3" fillId="2" borderId="3" xfId="3" applyNumberFormat="1" applyFont="1" applyFill="1" applyBorder="1" applyAlignment="1">
      <alignment horizontal="right" shrinkToFit="1"/>
    </xf>
    <xf numFmtId="3" fontId="2" fillId="8" borderId="3" xfId="3" applyNumberFormat="1" applyFont="1" applyFill="1" applyBorder="1" applyAlignment="1">
      <alignment horizontal="right" shrinkToFit="1"/>
    </xf>
    <xf numFmtId="169" fontId="3" fillId="2" borderId="3" xfId="3" applyNumberFormat="1" applyFont="1" applyFill="1" applyBorder="1" applyAlignment="1">
      <alignment horizontal="right" wrapText="1"/>
    </xf>
    <xf numFmtId="0" fontId="3" fillId="2" borderId="37" xfId="0" applyFont="1" applyFill="1" applyBorder="1" applyAlignment="1">
      <alignment horizontal="right" wrapText="1"/>
    </xf>
    <xf numFmtId="0" fontId="2" fillId="8" borderId="37" xfId="0" applyFont="1" applyFill="1" applyBorder="1" applyAlignment="1">
      <alignment horizontal="right" wrapText="1"/>
    </xf>
    <xf numFmtId="0" fontId="2" fillId="9" borderId="2" xfId="0" applyFont="1" applyFill="1" applyBorder="1" applyAlignment="1">
      <alignment wrapText="1"/>
    </xf>
    <xf numFmtId="0" fontId="2" fillId="9" borderId="12" xfId="0" applyFont="1" applyFill="1" applyBorder="1" applyAlignment="1">
      <alignment wrapText="1"/>
    </xf>
    <xf numFmtId="0" fontId="3" fillId="9" borderId="3" xfId="1" applyNumberFormat="1" applyFont="1" applyFill="1" applyBorder="1" applyAlignment="1">
      <alignment wrapText="1"/>
    </xf>
    <xf numFmtId="166" fontId="3" fillId="9" borderId="3" xfId="1" applyNumberFormat="1" applyFont="1" applyFill="1" applyBorder="1" applyAlignment="1">
      <alignment horizontal="right" shrinkToFit="1"/>
    </xf>
    <xf numFmtId="166" fontId="3" fillId="9" borderId="13" xfId="2" applyNumberFormat="1" applyFont="1" applyFill="1" applyBorder="1" applyAlignment="1">
      <alignment horizontal="right" wrapText="1"/>
    </xf>
    <xf numFmtId="166" fontId="2" fillId="8" borderId="3" xfId="1" applyNumberFormat="1" applyFont="1" applyFill="1" applyBorder="1" applyAlignment="1">
      <alignment horizontal="right" shrinkToFit="1"/>
    </xf>
    <xf numFmtId="166" fontId="3" fillId="9" borderId="3" xfId="2" applyNumberFormat="1" applyFont="1" applyFill="1" applyBorder="1" applyAlignment="1">
      <alignment horizontal="right" shrinkToFit="1"/>
    </xf>
    <xf numFmtId="166" fontId="2" fillId="8" borderId="3" xfId="2" applyNumberFormat="1" applyFont="1" applyFill="1" applyBorder="1" applyAlignment="1">
      <alignment horizontal="right" shrinkToFit="1"/>
    </xf>
    <xf numFmtId="3" fontId="3" fillId="9" borderId="3" xfId="2" applyNumberFormat="1" applyFont="1" applyFill="1" applyBorder="1" applyAlignment="1">
      <alignment horizontal="left" shrinkToFit="1"/>
    </xf>
    <xf numFmtId="3" fontId="3" fillId="9" borderId="3" xfId="2" applyNumberFormat="1" applyFont="1" applyFill="1" applyBorder="1" applyAlignment="1">
      <alignment horizontal="right" shrinkToFit="1"/>
    </xf>
    <xf numFmtId="166" fontId="3" fillId="9" borderId="13" xfId="2" applyNumberFormat="1" applyFont="1" applyFill="1" applyBorder="1" applyAlignment="1">
      <alignment horizontal="right" shrinkToFit="1"/>
    </xf>
    <xf numFmtId="166" fontId="3" fillId="9" borderId="3" xfId="2" applyNumberFormat="1" applyFont="1" applyFill="1" applyBorder="1" applyAlignment="1">
      <alignment horizontal="right" wrapText="1"/>
    </xf>
    <xf numFmtId="166" fontId="2" fillId="8" borderId="3" xfId="2" applyNumberFormat="1" applyFont="1" applyFill="1" applyBorder="1" applyAlignment="1">
      <alignment horizontal="right" wrapText="1"/>
    </xf>
    <xf numFmtId="1" fontId="2" fillId="8" borderId="3" xfId="1" applyNumberFormat="1" applyFont="1" applyFill="1" applyBorder="1" applyAlignment="1">
      <alignment horizontal="right" shrinkToFit="1"/>
    </xf>
    <xf numFmtId="3" fontId="3" fillId="9" borderId="3" xfId="2" applyNumberFormat="1" applyFont="1" applyFill="1" applyBorder="1" applyAlignment="1">
      <alignment horizontal="left" wrapText="1"/>
    </xf>
    <xf numFmtId="3" fontId="3" fillId="9" borderId="3" xfId="2" applyNumberFormat="1" applyFont="1" applyFill="1" applyBorder="1" applyAlignment="1">
      <alignment horizontal="right" wrapText="1"/>
    </xf>
    <xf numFmtId="0" fontId="2" fillId="9" borderId="8" xfId="1" applyNumberFormat="1" applyFont="1" applyFill="1" applyBorder="1" applyAlignment="1">
      <alignment wrapText="1"/>
    </xf>
    <xf numFmtId="0" fontId="3" fillId="9" borderId="0" xfId="0" applyFont="1" applyFill="1"/>
    <xf numFmtId="166" fontId="2" fillId="9" borderId="3" xfId="2" applyNumberFormat="1" applyFont="1" applyFill="1" applyBorder="1" applyAlignment="1">
      <alignment horizontal="right" shrinkToFit="1"/>
    </xf>
    <xf numFmtId="166" fontId="2" fillId="9" borderId="13" xfId="2" applyNumberFormat="1" applyFont="1" applyFill="1" applyBorder="1" applyAlignment="1">
      <alignment horizontal="right" shrinkToFit="1"/>
    </xf>
    <xf numFmtId="0" fontId="10" fillId="9" borderId="0" xfId="0" applyFont="1" applyFill="1" applyAlignment="1">
      <alignment horizontal="center"/>
    </xf>
    <xf numFmtId="0" fontId="3" fillId="9" borderId="0" xfId="0" applyFont="1" applyFill="1" applyAlignment="1">
      <alignment horizontal="left" wrapText="1"/>
    </xf>
    <xf numFmtId="9" fontId="2" fillId="8" borderId="3" xfId="1" applyNumberFormat="1" applyFont="1" applyFill="1" applyBorder="1" applyAlignment="1">
      <alignment wrapText="1"/>
    </xf>
    <xf numFmtId="0" fontId="2" fillId="9" borderId="34" xfId="1" applyNumberFormat="1" applyFont="1" applyFill="1" applyBorder="1" applyAlignment="1">
      <alignment wrapText="1"/>
    </xf>
    <xf numFmtId="3" fontId="3" fillId="9" borderId="37" xfId="2" applyNumberFormat="1" applyFont="1" applyFill="1" applyBorder="1" applyAlignment="1">
      <alignment horizontal="right" shrinkToFit="1"/>
    </xf>
    <xf numFmtId="3" fontId="2" fillId="8" borderId="37" xfId="2" applyNumberFormat="1" applyFont="1" applyFill="1" applyBorder="1" applyAlignment="1">
      <alignment horizontal="right" shrinkToFit="1"/>
    </xf>
    <xf numFmtId="168" fontId="2" fillId="2" borderId="23" xfId="1" applyNumberFormat="1" applyFont="1" applyFill="1" applyBorder="1" applyAlignment="1">
      <alignment horizontal="right" wrapText="1"/>
    </xf>
    <xf numFmtId="9" fontId="2" fillId="7" borderId="3" xfId="2" applyNumberFormat="1" applyFont="1" applyFill="1" applyBorder="1" applyAlignment="1">
      <alignment horizontal="right" shrinkToFit="1"/>
    </xf>
    <xf numFmtId="168" fontId="3" fillId="2" borderId="18" xfId="1" applyNumberFormat="1" applyFont="1" applyFill="1" applyBorder="1" applyAlignment="1">
      <alignment horizontal="right" wrapText="1"/>
    </xf>
    <xf numFmtId="9" fontId="2" fillId="7" borderId="7" xfId="2" applyNumberFormat="1" applyFont="1" applyFill="1" applyBorder="1" applyAlignment="1">
      <alignment horizontal="right" shrinkToFit="1"/>
    </xf>
    <xf numFmtId="0" fontId="2" fillId="2" borderId="22" xfId="0" applyFont="1" applyFill="1" applyBorder="1" applyAlignment="1">
      <alignment wrapText="1"/>
    </xf>
    <xf numFmtId="166" fontId="3" fillId="2" borderId="21" xfId="1" applyNumberFormat="1" applyFont="1" applyFill="1" applyBorder="1" applyAlignment="1">
      <alignment wrapText="1"/>
    </xf>
    <xf numFmtId="0" fontId="2" fillId="2" borderId="21" xfId="0" applyFont="1" applyFill="1" applyBorder="1" applyAlignment="1">
      <alignment horizontal="right" wrapText="1"/>
    </xf>
    <xf numFmtId="167" fontId="2" fillId="2" borderId="21" xfId="0" applyNumberFormat="1" applyFont="1" applyFill="1" applyBorder="1" applyAlignment="1">
      <alignment horizontal="right" shrinkToFit="1"/>
    </xf>
    <xf numFmtId="166" fontId="3" fillId="2" borderId="5" xfId="1" applyNumberFormat="1" applyFont="1" applyFill="1" applyBorder="1" applyAlignment="1">
      <alignment wrapText="1"/>
    </xf>
    <xf numFmtId="0" fontId="2" fillId="2" borderId="8" xfId="0" applyFont="1" applyFill="1" applyBorder="1" applyAlignment="1">
      <alignment horizontal="left" wrapText="1"/>
    </xf>
    <xf numFmtId="166" fontId="3" fillId="2" borderId="19" xfId="1" applyNumberFormat="1" applyFont="1" applyFill="1" applyBorder="1" applyAlignment="1">
      <alignment wrapText="1"/>
    </xf>
    <xf numFmtId="168" fontId="2" fillId="2" borderId="19" xfId="1" applyNumberFormat="1" applyFont="1" applyFill="1" applyBorder="1" applyAlignment="1">
      <alignment horizontal="right" wrapText="1"/>
    </xf>
    <xf numFmtId="168" fontId="2" fillId="2" borderId="20" xfId="1" applyNumberFormat="1" applyFont="1" applyFill="1" applyBorder="1" applyAlignment="1">
      <alignment horizontal="right" wrapText="1"/>
    </xf>
    <xf numFmtId="3" fontId="2" fillId="7" borderId="19" xfId="2" applyNumberFormat="1" applyFont="1" applyFill="1" applyBorder="1" applyAlignment="1">
      <alignment horizontal="right" shrinkToFit="1"/>
    </xf>
    <xf numFmtId="0" fontId="10" fillId="9" borderId="0" xfId="0" applyFont="1" applyFill="1" applyAlignment="1">
      <alignment wrapText="1"/>
    </xf>
    <xf numFmtId="0" fontId="10" fillId="9" borderId="0" xfId="0" applyFont="1" applyFill="1" applyAlignment="1">
      <alignment horizontal="left" wrapText="1"/>
    </xf>
    <xf numFmtId="0" fontId="10" fillId="9" borderId="21" xfId="0" applyFont="1" applyFill="1" applyBorder="1" applyAlignment="1">
      <alignment horizontal="left" wrapText="1"/>
    </xf>
    <xf numFmtId="0" fontId="2" fillId="2" borderId="32" xfId="0" applyFont="1" applyFill="1" applyBorder="1" applyAlignment="1">
      <alignment horizontal="right" wrapText="1"/>
    </xf>
    <xf numFmtId="0" fontId="2" fillId="2" borderId="10" xfId="0" applyFont="1" applyFill="1" applyBorder="1" applyAlignment="1">
      <alignment horizontal="left" wrapText="1"/>
    </xf>
    <xf numFmtId="0" fontId="2" fillId="2" borderId="30" xfId="0" applyFont="1" applyFill="1" applyBorder="1" applyAlignment="1">
      <alignment horizontal="right"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2" borderId="1" xfId="0" applyFont="1" applyFill="1" applyBorder="1" applyAlignment="1">
      <alignment horizontal="left" vertical="top"/>
    </xf>
    <xf numFmtId="0" fontId="18" fillId="3" borderId="0" xfId="0" applyFont="1" applyFill="1" applyAlignment="1">
      <alignment horizontal="left" vertical="top" wrapText="1"/>
    </xf>
    <xf numFmtId="0" fontId="19" fillId="2" borderId="0" xfId="0" applyFont="1" applyFill="1" applyAlignment="1">
      <alignment horizontal="left" vertical="top"/>
    </xf>
    <xf numFmtId="0" fontId="16" fillId="3" borderId="0" xfId="0" applyFont="1" applyFill="1" applyAlignment="1">
      <alignment horizontal="left" vertical="top" wrapText="1"/>
    </xf>
    <xf numFmtId="0" fontId="3" fillId="0" borderId="35" xfId="0" applyFont="1" applyBorder="1"/>
    <xf numFmtId="166" fontId="3" fillId="2" borderId="7" xfId="1" applyNumberFormat="1" applyFont="1" applyFill="1" applyBorder="1" applyAlignment="1">
      <alignment horizontal="right" vertical="center" shrinkToFit="1"/>
    </xf>
    <xf numFmtId="166" fontId="3" fillId="2" borderId="7" xfId="1" applyNumberFormat="1" applyFont="1" applyFill="1" applyBorder="1" applyAlignment="1">
      <alignment horizontal="right" shrinkToFit="1"/>
    </xf>
    <xf numFmtId="166" fontId="3" fillId="0" borderId="0" xfId="0" applyNumberFormat="1" applyFont="1"/>
    <xf numFmtId="166" fontId="3" fillId="2" borderId="3" xfId="0" applyNumberFormat="1" applyFont="1" applyFill="1" applyBorder="1" applyAlignment="1">
      <alignment horizontal="right" wrapText="1"/>
    </xf>
    <xf numFmtId="166" fontId="3" fillId="2" borderId="3" xfId="0" applyNumberFormat="1" applyFont="1" applyFill="1" applyBorder="1" applyAlignment="1">
      <alignment horizontal="right" vertical="center" wrapText="1"/>
    </xf>
    <xf numFmtId="0" fontId="2" fillId="2" borderId="0" xfId="0" applyFont="1" applyFill="1" applyAlignment="1">
      <alignment horizontal="right" vertical="center" wrapText="1"/>
    </xf>
    <xf numFmtId="3" fontId="2" fillId="2" borderId="19" xfId="1" applyNumberFormat="1" applyFont="1" applyFill="1" applyBorder="1" applyAlignment="1">
      <alignment horizontal="right" shrinkToFit="1"/>
    </xf>
    <xf numFmtId="3" fontId="2" fillId="7" borderId="19" xfId="1" applyNumberFormat="1" applyFont="1" applyFill="1" applyBorder="1" applyAlignment="1">
      <alignment horizontal="right" shrinkToFit="1"/>
    </xf>
    <xf numFmtId="3" fontId="2" fillId="2" borderId="0" xfId="1" applyNumberFormat="1" applyFont="1" applyFill="1" applyBorder="1" applyAlignment="1">
      <alignment horizontal="right" shrinkToFit="1"/>
    </xf>
    <xf numFmtId="0" fontId="2" fillId="8" borderId="30" xfId="0" applyFont="1" applyFill="1" applyBorder="1" applyAlignment="1">
      <alignment wrapText="1"/>
    </xf>
    <xf numFmtId="0" fontId="3" fillId="0" borderId="39" xfId="0" applyFont="1" applyBorder="1"/>
    <xf numFmtId="0" fontId="12" fillId="2" borderId="0" xfId="0" applyFont="1" applyFill="1"/>
    <xf numFmtId="168" fontId="3" fillId="2" borderId="3" xfId="1" applyNumberFormat="1" applyFont="1" applyFill="1" applyBorder="1" applyAlignment="1">
      <alignment vertical="center" shrinkToFit="1"/>
    </xf>
    <xf numFmtId="1" fontId="3" fillId="2" borderId="3" xfId="1" applyNumberFormat="1" applyFont="1" applyFill="1" applyBorder="1" applyAlignment="1">
      <alignment vertical="center" shrinkToFit="1"/>
    </xf>
    <xf numFmtId="168" fontId="3" fillId="2" borderId="7" xfId="1" applyNumberFormat="1" applyFont="1" applyFill="1" applyBorder="1" applyAlignment="1">
      <alignment vertical="center" shrinkToFit="1"/>
    </xf>
    <xf numFmtId="0" fontId="2" fillId="7" borderId="35" xfId="0" applyFont="1" applyFill="1" applyBorder="1" applyAlignment="1">
      <alignment wrapText="1"/>
    </xf>
    <xf numFmtId="9" fontId="2" fillId="7" borderId="10" xfId="2" applyNumberFormat="1" applyFont="1" applyFill="1" applyBorder="1" applyAlignment="1">
      <alignment horizontal="right" shrinkToFit="1"/>
    </xf>
    <xf numFmtId="9" fontId="3" fillId="2" borderId="3" xfId="4" applyFont="1" applyFill="1" applyBorder="1" applyAlignment="1">
      <alignment horizontal="right" wrapText="1"/>
    </xf>
    <xf numFmtId="9" fontId="3" fillId="2" borderId="10" xfId="4" applyFont="1" applyFill="1" applyBorder="1" applyAlignment="1">
      <alignment horizontal="right" wrapText="1"/>
    </xf>
    <xf numFmtId="0" fontId="10" fillId="0" borderId="15" xfId="0" applyFont="1" applyBorder="1"/>
    <xf numFmtId="166" fontId="3" fillId="2" borderId="0" xfId="0" applyNumberFormat="1" applyFont="1" applyFill="1" applyAlignment="1">
      <alignment horizontal="right" wrapText="1"/>
    </xf>
    <xf numFmtId="166" fontId="3" fillId="2" borderId="10" xfId="0" applyNumberFormat="1" applyFont="1" applyFill="1" applyBorder="1" applyAlignment="1">
      <alignment horizontal="right" wrapText="1"/>
    </xf>
    <xf numFmtId="166" fontId="3" fillId="2" borderId="10" xfId="0" applyNumberFormat="1" applyFont="1" applyFill="1" applyBorder="1" applyAlignment="1">
      <alignment horizontal="right" vertical="center" wrapText="1"/>
    </xf>
    <xf numFmtId="3" fontId="13" fillId="2" borderId="3" xfId="2" applyNumberFormat="1" applyFont="1" applyFill="1" applyBorder="1" applyAlignment="1">
      <alignment horizontal="right" shrinkToFit="1"/>
    </xf>
    <xf numFmtId="0" fontId="10" fillId="0" borderId="0" xfId="0" applyFont="1" applyAlignment="1">
      <alignment vertical="top" wrapText="1"/>
    </xf>
    <xf numFmtId="0" fontId="2" fillId="2" borderId="41" xfId="0" applyFont="1" applyFill="1" applyBorder="1" applyAlignment="1">
      <alignment wrapText="1"/>
    </xf>
    <xf numFmtId="3" fontId="3" fillId="2" borderId="25" xfId="2" applyNumberFormat="1" applyFont="1" applyFill="1" applyBorder="1" applyAlignment="1">
      <alignment horizontal="right" shrinkToFit="1"/>
    </xf>
    <xf numFmtId="0" fontId="3" fillId="0" borderId="9" xfId="0" applyFont="1" applyBorder="1"/>
    <xf numFmtId="0" fontId="20" fillId="0" borderId="0" xfId="0" applyFont="1"/>
    <xf numFmtId="0" fontId="8" fillId="2" borderId="8" xfId="0" applyFont="1" applyFill="1" applyBorder="1" applyAlignment="1">
      <alignment horizontal="left" wrapText="1"/>
    </xf>
    <xf numFmtId="3" fontId="13" fillId="2" borderId="21" xfId="2" applyNumberFormat="1" applyFont="1" applyFill="1" applyBorder="1" applyAlignment="1">
      <alignment shrinkToFit="1"/>
    </xf>
    <xf numFmtId="3" fontId="2" fillId="8" borderId="21" xfId="2" applyNumberFormat="1" applyFont="1" applyFill="1" applyBorder="1" applyAlignment="1">
      <alignment shrinkToFit="1"/>
    </xf>
    <xf numFmtId="3" fontId="3" fillId="2" borderId="3" xfId="3" applyNumberFormat="1" applyFont="1" applyFill="1" applyBorder="1" applyAlignment="1">
      <alignment horizontal="right" wrapText="1"/>
    </xf>
    <xf numFmtId="3" fontId="3" fillId="2" borderId="13" xfId="3" applyNumberFormat="1" applyFont="1" applyFill="1" applyBorder="1" applyAlignment="1">
      <alignment horizontal="right" wrapText="1"/>
    </xf>
    <xf numFmtId="3" fontId="3" fillId="2" borderId="40" xfId="3" applyNumberFormat="1" applyFont="1" applyFill="1" applyBorder="1" applyAlignment="1">
      <alignment horizontal="right" shrinkToFit="1"/>
    </xf>
    <xf numFmtId="0" fontId="3" fillId="2" borderId="42" xfId="0" applyFont="1" applyFill="1" applyBorder="1" applyAlignment="1">
      <alignment horizontal="right" wrapText="1"/>
    </xf>
    <xf numFmtId="168" fontId="3" fillId="12" borderId="21" xfId="1" applyNumberFormat="1" applyFont="1" applyFill="1" applyBorder="1" applyAlignment="1">
      <alignment horizontal="center"/>
    </xf>
    <xf numFmtId="0" fontId="24" fillId="2" borderId="2" xfId="0" applyFont="1" applyFill="1" applyBorder="1" applyAlignment="1">
      <alignment wrapText="1"/>
    </xf>
    <xf numFmtId="168" fontId="3" fillId="12" borderId="0" xfId="1" applyNumberFormat="1" applyFont="1" applyFill="1" applyBorder="1" applyAlignment="1">
      <alignment horizontal="center"/>
    </xf>
    <xf numFmtId="168" fontId="3" fillId="12" borderId="43" xfId="1" applyNumberFormat="1" applyFont="1" applyFill="1" applyBorder="1" applyAlignment="1">
      <alignment horizontal="center"/>
    </xf>
    <xf numFmtId="168" fontId="3" fillId="12" borderId="36" xfId="1" applyNumberFormat="1" applyFont="1" applyFill="1" applyBorder="1" applyAlignment="1">
      <alignment horizontal="center"/>
    </xf>
    <xf numFmtId="0" fontId="24" fillId="2" borderId="5" xfId="0" applyFont="1" applyFill="1" applyBorder="1" applyAlignment="1">
      <alignment wrapText="1"/>
    </xf>
    <xf numFmtId="0" fontId="24" fillId="2" borderId="0" xfId="0" applyFont="1" applyFill="1" applyAlignment="1">
      <alignment wrapText="1"/>
    </xf>
    <xf numFmtId="168" fontId="3" fillId="12" borderId="20" xfId="1" applyNumberFormat="1" applyFont="1" applyFill="1" applyBorder="1" applyAlignment="1">
      <alignment horizontal="center"/>
    </xf>
    <xf numFmtId="3" fontId="2" fillId="8" borderId="5" xfId="2" applyNumberFormat="1" applyFont="1" applyFill="1" applyBorder="1" applyAlignment="1">
      <alignment horizontal="right" shrinkToFit="1"/>
    </xf>
    <xf numFmtId="0" fontId="10" fillId="0" borderId="6" xfId="0" applyFont="1" applyBorder="1"/>
    <xf numFmtId="0" fontId="25" fillId="0" borderId="0" xfId="0" applyFont="1"/>
    <xf numFmtId="3" fontId="3" fillId="2" borderId="21" xfId="1" applyNumberFormat="1" applyFont="1" applyFill="1" applyBorder="1" applyAlignment="1">
      <alignment shrinkToFit="1"/>
    </xf>
    <xf numFmtId="3" fontId="3" fillId="2" borderId="0" xfId="2" applyNumberFormat="1" applyFont="1" applyFill="1" applyBorder="1" applyAlignment="1">
      <alignment horizontal="right" wrapText="1"/>
    </xf>
    <xf numFmtId="0" fontId="24" fillId="2" borderId="0" xfId="0" applyFont="1" applyFill="1" applyAlignment="1">
      <alignment horizontal="right" wrapText="1"/>
    </xf>
    <xf numFmtId="0" fontId="24" fillId="2" borderId="30" xfId="0" applyFont="1" applyFill="1" applyBorder="1" applyAlignment="1">
      <alignment wrapText="1"/>
    </xf>
    <xf numFmtId="168" fontId="3" fillId="12" borderId="30" xfId="1" applyNumberFormat="1" applyFont="1" applyFill="1" applyBorder="1" applyAlignment="1">
      <alignment horizontal="center"/>
    </xf>
    <xf numFmtId="0" fontId="2" fillId="13" borderId="21" xfId="0" applyFont="1" applyFill="1" applyBorder="1" applyAlignment="1">
      <alignment wrapText="1"/>
    </xf>
    <xf numFmtId="0" fontId="2" fillId="13" borderId="44" xfId="0" applyFont="1" applyFill="1" applyBorder="1" applyAlignment="1">
      <alignment wrapText="1"/>
    </xf>
    <xf numFmtId="0" fontId="2" fillId="12" borderId="45" xfId="0" applyFont="1" applyFill="1" applyBorder="1" applyAlignment="1">
      <alignment wrapText="1"/>
    </xf>
    <xf numFmtId="0" fontId="2" fillId="2" borderId="46" xfId="0" applyFont="1" applyFill="1" applyBorder="1" applyAlignment="1">
      <alignment wrapText="1"/>
    </xf>
    <xf numFmtId="0" fontId="2" fillId="2" borderId="45" xfId="0" applyFont="1" applyFill="1" applyBorder="1" applyAlignment="1">
      <alignment wrapText="1"/>
    </xf>
    <xf numFmtId="3" fontId="2" fillId="8" borderId="47" xfId="2" applyNumberFormat="1" applyFont="1" applyFill="1" applyBorder="1" applyAlignment="1">
      <alignment horizontal="right" shrinkToFit="1"/>
    </xf>
    <xf numFmtId="4" fontId="2" fillId="2" borderId="48" xfId="2" applyNumberFormat="1" applyFont="1" applyFill="1" applyBorder="1" applyAlignment="1">
      <alignment horizontal="left" wrapText="1"/>
    </xf>
    <xf numFmtId="4" fontId="3" fillId="2" borderId="48" xfId="2" applyNumberFormat="1" applyFont="1" applyFill="1" applyBorder="1" applyAlignment="1">
      <alignment horizontal="right" wrapText="1"/>
    </xf>
    <xf numFmtId="0" fontId="2" fillId="2" borderId="49" xfId="0" applyFont="1" applyFill="1" applyBorder="1" applyAlignment="1">
      <alignment wrapText="1"/>
    </xf>
    <xf numFmtId="168" fontId="2" fillId="13" borderId="5" xfId="1" applyNumberFormat="1" applyFont="1" applyFill="1" applyBorder="1" applyAlignment="1">
      <alignment horizontal="right"/>
    </xf>
    <xf numFmtId="168" fontId="2" fillId="13" borderId="0" xfId="1" applyNumberFormat="1" applyFont="1" applyFill="1" applyAlignment="1">
      <alignment horizontal="right"/>
    </xf>
    <xf numFmtId="168" fontId="2" fillId="13" borderId="7" xfId="1" applyNumberFormat="1" applyFont="1" applyFill="1" applyBorder="1" applyAlignment="1">
      <alignment horizontal="right"/>
    </xf>
    <xf numFmtId="168" fontId="2" fillId="13" borderId="36" xfId="1" applyNumberFormat="1" applyFont="1" applyFill="1" applyBorder="1" applyAlignment="1">
      <alignment horizontal="right"/>
    </xf>
    <xf numFmtId="0" fontId="23" fillId="0" borderId="0" xfId="0" applyFont="1" applyAlignment="1">
      <alignment horizontal="center"/>
    </xf>
    <xf numFmtId="3" fontId="2" fillId="2" borderId="9" xfId="1" applyNumberFormat="1" applyFont="1" applyFill="1" applyBorder="1" applyAlignment="1">
      <alignment horizontal="right" shrinkToFit="1"/>
    </xf>
    <xf numFmtId="0" fontId="2" fillId="2" borderId="9" xfId="0" applyFont="1" applyFill="1" applyBorder="1" applyAlignment="1">
      <alignment wrapText="1"/>
    </xf>
    <xf numFmtId="0" fontId="2" fillId="2" borderId="45" xfId="2" applyNumberFormat="1" applyFont="1" applyFill="1" applyBorder="1" applyAlignment="1">
      <alignment horizontal="right" wrapText="1"/>
    </xf>
    <xf numFmtId="0" fontId="2" fillId="7" borderId="46" xfId="0" applyFont="1" applyFill="1" applyBorder="1" applyAlignment="1">
      <alignment wrapText="1"/>
    </xf>
    <xf numFmtId="0" fontId="3" fillId="2" borderId="8" xfId="0" applyFont="1" applyFill="1" applyBorder="1" applyAlignment="1">
      <alignment horizontal="right"/>
    </xf>
    <xf numFmtId="168" fontId="3" fillId="2" borderId="21" xfId="1" applyNumberFormat="1" applyFont="1" applyFill="1" applyBorder="1" applyAlignment="1">
      <alignment horizontal="right"/>
    </xf>
    <xf numFmtId="0" fontId="3" fillId="2" borderId="9" xfId="0" applyFont="1" applyFill="1" applyBorder="1"/>
    <xf numFmtId="0" fontId="7" fillId="2" borderId="9" xfId="0" applyFont="1" applyFill="1" applyBorder="1"/>
    <xf numFmtId="3" fontId="2" fillId="2" borderId="0" xfId="2" applyNumberFormat="1" applyFont="1" applyFill="1" applyBorder="1" applyAlignment="1">
      <alignment horizontal="right" shrinkToFit="1"/>
    </xf>
    <xf numFmtId="3" fontId="2" fillId="0" borderId="0" xfId="2" applyNumberFormat="1" applyFont="1" applyFill="1" applyBorder="1" applyAlignment="1">
      <alignment horizontal="right" shrinkToFit="1"/>
    </xf>
    <xf numFmtId="3" fontId="2" fillId="2" borderId="50" xfId="2" applyNumberFormat="1" applyFont="1" applyFill="1" applyBorder="1" applyAlignment="1">
      <alignment horizontal="right" shrinkToFit="1"/>
    </xf>
    <xf numFmtId="3" fontId="3" fillId="2" borderId="4" xfId="3" applyNumberFormat="1" applyFont="1" applyFill="1" applyBorder="1" applyAlignment="1">
      <alignment horizontal="right" wrapText="1"/>
    </xf>
    <xf numFmtId="0" fontId="24" fillId="8" borderId="10" xfId="0" applyFont="1" applyFill="1" applyBorder="1" applyAlignment="1">
      <alignment horizontal="right" wrapText="1"/>
    </xf>
    <xf numFmtId="0" fontId="2" fillId="2" borderId="0" xfId="0" applyFont="1" applyFill="1" applyAlignment="1">
      <alignment horizontal="left" vertical="top" wrapText="1"/>
    </xf>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center" wrapText="1"/>
    </xf>
    <xf numFmtId="0" fontId="12" fillId="0" borderId="0" xfId="0" applyFont="1" applyAlignment="1">
      <alignment horizontal="center"/>
    </xf>
    <xf numFmtId="0" fontId="10" fillId="0" borderId="33" xfId="0" applyFont="1" applyBorder="1" applyAlignment="1">
      <alignment horizontal="center"/>
    </xf>
    <xf numFmtId="0" fontId="10" fillId="0" borderId="9" xfId="0" applyFont="1" applyBorder="1" applyAlignment="1">
      <alignment horizontal="center"/>
    </xf>
    <xf numFmtId="0" fontId="10" fillId="0" borderId="0" xfId="0" applyFont="1" applyAlignment="1">
      <alignment horizontal="center" vertical="top"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166" fontId="3" fillId="2" borderId="3" xfId="1" applyNumberFormat="1" applyFont="1" applyFill="1" applyBorder="1" applyAlignment="1">
      <alignment horizontal="right" vertical="center" shrinkToFit="1"/>
    </xf>
    <xf numFmtId="1" fontId="3" fillId="2" borderId="3" xfId="0" applyNumberFormat="1" applyFont="1" applyFill="1" applyBorder="1" applyAlignment="1">
      <alignment horizontal="right" shrinkToFit="1"/>
    </xf>
    <xf numFmtId="0" fontId="2" fillId="2" borderId="2" xfId="0" applyFont="1" applyFill="1" applyBorder="1" applyAlignment="1">
      <alignment horizontal="right" wrapText="1"/>
    </xf>
    <xf numFmtId="1" fontId="3" fillId="0" borderId="3" xfId="0" applyNumberFormat="1" applyFont="1" applyBorder="1" applyAlignment="1">
      <alignment horizontal="right" shrinkToFit="1"/>
    </xf>
    <xf numFmtId="1" fontId="3" fillId="2" borderId="10" xfId="0" applyNumberFormat="1" applyFont="1" applyFill="1" applyBorder="1" applyAlignment="1">
      <alignment horizontal="right" shrinkToFit="1"/>
    </xf>
    <xf numFmtId="0" fontId="2" fillId="2" borderId="2" xfId="0" applyFont="1" applyFill="1" applyBorder="1" applyAlignment="1">
      <alignment horizontal="center" wrapText="1"/>
    </xf>
    <xf numFmtId="0" fontId="3" fillId="2" borderId="6" xfId="0" applyFont="1" applyFill="1" applyBorder="1" applyAlignment="1">
      <alignment horizontal="center" wrapText="1"/>
    </xf>
    <xf numFmtId="0" fontId="3" fillId="2" borderId="0" xfId="0" applyFont="1" applyFill="1" applyAlignment="1">
      <alignment horizontal="center" wrapText="1"/>
    </xf>
    <xf numFmtId="166" fontId="3" fillId="0" borderId="3" xfId="1" applyNumberFormat="1" applyFont="1" applyFill="1" applyBorder="1" applyAlignment="1">
      <alignment horizontal="right" vertical="center" shrinkToFit="1"/>
    </xf>
    <xf numFmtId="166" fontId="3" fillId="2" borderId="4" xfId="1" applyNumberFormat="1" applyFont="1" applyFill="1" applyBorder="1" applyAlignment="1">
      <alignment horizontal="right" vertical="center" shrinkToFit="1"/>
    </xf>
    <xf numFmtId="0" fontId="10" fillId="12" borderId="9" xfId="0" applyFont="1" applyFill="1" applyBorder="1" applyAlignment="1">
      <alignment horizontal="left" wrapText="1"/>
    </xf>
    <xf numFmtId="0" fontId="10" fillId="12" borderId="0" xfId="0" applyFont="1" applyFill="1" applyAlignment="1">
      <alignment horizontal="left" wrapText="1"/>
    </xf>
    <xf numFmtId="0" fontId="11" fillId="12" borderId="0" xfId="0" applyFont="1" applyFill="1" applyAlignment="1">
      <alignment horizontal="left" wrapText="1"/>
    </xf>
    <xf numFmtId="0" fontId="10" fillId="0" borderId="0" xfId="0" applyFont="1" applyAlignment="1">
      <alignment horizontal="left" vertical="top" wrapText="1"/>
    </xf>
    <xf numFmtId="0" fontId="23" fillId="0" borderId="33" xfId="0" applyFont="1" applyBorder="1" applyAlignment="1">
      <alignment horizontal="center"/>
    </xf>
    <xf numFmtId="0" fontId="23" fillId="0" borderId="9" xfId="0" applyFont="1" applyBorder="1" applyAlignment="1">
      <alignment horizontal="center"/>
    </xf>
    <xf numFmtId="0" fontId="10" fillId="2" borderId="33" xfId="1" applyNumberFormat="1" applyFont="1" applyFill="1" applyBorder="1" applyAlignment="1">
      <alignment horizontal="center" shrinkToFit="1"/>
    </xf>
    <xf numFmtId="0" fontId="10" fillId="2" borderId="9" xfId="1" applyNumberFormat="1" applyFont="1" applyFill="1" applyBorder="1" applyAlignment="1">
      <alignment horizontal="center" shrinkToFit="1"/>
    </xf>
    <xf numFmtId="0" fontId="25" fillId="0" borderId="0" xfId="0" applyFont="1" applyAlignment="1">
      <alignment horizontal="center"/>
    </xf>
    <xf numFmtId="0" fontId="12" fillId="0" borderId="0" xfId="0" applyFont="1" applyAlignment="1">
      <alignment horizontal="left" vertical="top" wrapText="1"/>
    </xf>
    <xf numFmtId="166" fontId="3" fillId="2" borderId="3" xfId="1" applyNumberFormat="1" applyFont="1" applyFill="1" applyBorder="1" applyAlignment="1">
      <alignment horizontal="right" shrinkToFit="1"/>
    </xf>
    <xf numFmtId="166" fontId="3" fillId="0" borderId="3" xfId="1" applyNumberFormat="1" applyFont="1" applyFill="1" applyBorder="1" applyAlignment="1">
      <alignment horizontal="right" shrinkToFit="1"/>
    </xf>
    <xf numFmtId="166" fontId="3" fillId="2" borderId="4" xfId="1" applyNumberFormat="1" applyFont="1" applyFill="1" applyBorder="1" applyAlignment="1">
      <alignment horizontal="right" shrinkToFit="1"/>
    </xf>
    <xf numFmtId="0" fontId="2"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30" xfId="0" applyFont="1" applyFill="1" applyBorder="1" applyAlignment="1">
      <alignment horizontal="left" wrapText="1"/>
    </xf>
    <xf numFmtId="0" fontId="10" fillId="0" borderId="9" xfId="0" applyFont="1" applyBorder="1" applyAlignment="1">
      <alignment horizontal="left" wrapText="1"/>
    </xf>
    <xf numFmtId="0" fontId="10" fillId="0" borderId="39" xfId="0" applyFont="1" applyBorder="1" applyAlignment="1">
      <alignment horizontal="left" wrapText="1"/>
    </xf>
    <xf numFmtId="0" fontId="10" fillId="0" borderId="9" xfId="0" applyFont="1" applyBorder="1" applyAlignment="1">
      <alignment horizontal="left" vertical="center" wrapText="1"/>
    </xf>
    <xf numFmtId="0" fontId="10" fillId="0" borderId="0" xfId="0" applyFont="1" applyAlignment="1">
      <alignment horizontal="center"/>
    </xf>
    <xf numFmtId="0" fontId="10" fillId="0" borderId="6" xfId="0" applyFont="1" applyBorder="1" applyAlignment="1">
      <alignment horizontal="center"/>
    </xf>
    <xf numFmtId="4" fontId="15" fillId="2" borderId="5" xfId="2" applyNumberFormat="1" applyFont="1" applyFill="1" applyBorder="1" applyAlignment="1">
      <alignment horizontal="right" wrapText="1"/>
    </xf>
    <xf numFmtId="3" fontId="13" fillId="2" borderId="3" xfId="2" applyNumberFormat="1" applyFont="1" applyFill="1" applyBorder="1" applyAlignment="1">
      <alignment horizontal="right" shrinkToFit="1"/>
    </xf>
    <xf numFmtId="3" fontId="13" fillId="2" borderId="21" xfId="2" applyNumberFormat="1" applyFont="1" applyFill="1" applyBorder="1" applyAlignment="1">
      <alignment horizontal="right" shrinkToFit="1"/>
    </xf>
    <xf numFmtId="0" fontId="8" fillId="2" borderId="8" xfId="0" applyFont="1" applyFill="1" applyBorder="1" applyAlignment="1">
      <alignment horizontal="center" wrapText="1"/>
    </xf>
    <xf numFmtId="0" fontId="10" fillId="2" borderId="9" xfId="0" applyFont="1" applyFill="1" applyBorder="1" applyAlignment="1">
      <alignment horizontal="left" wrapText="1"/>
    </xf>
    <xf numFmtId="0" fontId="2" fillId="2" borderId="8" xfId="0" applyFont="1" applyFill="1" applyBorder="1" applyAlignment="1">
      <alignment horizontal="center" wrapText="1"/>
    </xf>
    <xf numFmtId="0" fontId="10" fillId="0" borderId="38" xfId="0" applyFont="1" applyBorder="1" applyAlignment="1">
      <alignment horizontal="center"/>
    </xf>
    <xf numFmtId="0" fontId="10" fillId="2" borderId="6" xfId="0" applyFont="1" applyFill="1" applyBorder="1" applyAlignment="1">
      <alignment horizontal="center"/>
    </xf>
    <xf numFmtId="0" fontId="10" fillId="2" borderId="11" xfId="0" applyFont="1" applyFill="1" applyBorder="1" applyAlignment="1">
      <alignment horizontal="center"/>
    </xf>
    <xf numFmtId="0" fontId="10" fillId="2" borderId="0" xfId="0" applyFont="1" applyFill="1" applyAlignment="1">
      <alignment horizontal="left" wrapText="1"/>
    </xf>
    <xf numFmtId="0" fontId="10" fillId="0" borderId="39" xfId="0" applyFont="1" applyBorder="1" applyAlignment="1">
      <alignment horizontal="center"/>
    </xf>
    <xf numFmtId="0" fontId="10" fillId="2" borderId="0" xfId="0" applyFont="1" applyFill="1" applyAlignment="1">
      <alignment horizontal="center"/>
    </xf>
    <xf numFmtId="0" fontId="10" fillId="2" borderId="15" xfId="0" applyFont="1" applyFill="1" applyBorder="1" applyAlignment="1">
      <alignment horizontal="center"/>
    </xf>
    <xf numFmtId="0" fontId="10" fillId="2" borderId="33" xfId="0" applyFont="1" applyFill="1" applyBorder="1" applyAlignment="1">
      <alignment horizontal="center" vertical="center"/>
    </xf>
    <xf numFmtId="0" fontId="10" fillId="2" borderId="9" xfId="0" applyFont="1" applyFill="1" applyBorder="1" applyAlignment="1">
      <alignment horizontal="center" vertical="center"/>
    </xf>
    <xf numFmtId="0" fontId="8" fillId="2" borderId="21" xfId="0" applyFont="1" applyFill="1" applyBorder="1" applyAlignment="1">
      <alignment horizontal="center" wrapText="1"/>
    </xf>
    <xf numFmtId="0" fontId="8" fillId="2" borderId="23" xfId="0" applyFont="1" applyFill="1" applyBorder="1" applyAlignment="1">
      <alignment horizontal="center" wrapText="1"/>
    </xf>
    <xf numFmtId="0" fontId="10" fillId="2" borderId="9" xfId="0" applyFont="1" applyFill="1" applyBorder="1" applyAlignment="1">
      <alignment horizontal="center"/>
    </xf>
    <xf numFmtId="0" fontId="10" fillId="2" borderId="39" xfId="0" applyFont="1" applyFill="1" applyBorder="1" applyAlignment="1">
      <alignment horizontal="center"/>
    </xf>
    <xf numFmtId="0" fontId="10" fillId="2" borderId="0" xfId="0" applyFont="1" applyFill="1" applyAlignment="1">
      <alignment horizontal="left" vertical="top" wrapText="1"/>
    </xf>
    <xf numFmtId="0" fontId="10" fillId="0" borderId="15" xfId="0" applyFont="1" applyBorder="1" applyAlignment="1">
      <alignment horizontal="center"/>
    </xf>
    <xf numFmtId="0" fontId="10" fillId="9" borderId="0" xfId="0" applyFont="1" applyFill="1" applyAlignment="1">
      <alignment horizontal="left" wrapText="1"/>
    </xf>
    <xf numFmtId="0" fontId="8" fillId="9" borderId="8" xfId="0" applyFont="1" applyFill="1" applyBorder="1" applyAlignment="1">
      <alignment horizontal="center" wrapText="1"/>
    </xf>
    <xf numFmtId="0" fontId="10" fillId="9" borderId="6" xfId="0" applyFont="1" applyFill="1" applyBorder="1" applyAlignment="1">
      <alignment horizontal="center"/>
    </xf>
    <xf numFmtId="0" fontId="10" fillId="9" borderId="6" xfId="0" applyFont="1" applyFill="1" applyBorder="1" applyAlignment="1">
      <alignment horizontal="left" vertical="center" wrapText="1"/>
    </xf>
    <xf numFmtId="0" fontId="10" fillId="9" borderId="11" xfId="0" applyFont="1" applyFill="1" applyBorder="1" applyAlignment="1">
      <alignment horizontal="left" vertical="center" wrapText="1"/>
    </xf>
    <xf numFmtId="0" fontId="10" fillId="9" borderId="35" xfId="0" applyFont="1" applyFill="1" applyBorder="1" applyAlignment="1">
      <alignment horizontal="center"/>
    </xf>
  </cellXfs>
  <cellStyles count="5">
    <cellStyle name="Comma" xfId="1" builtinId="3"/>
    <cellStyle name="Currency" xfId="2" builtinId="4"/>
    <cellStyle name="Currency 2" xfId="3" xr:uid="{00000000-0005-0000-0000-000002000000}"/>
    <cellStyle name="Normal" xfId="0" builtinId="0"/>
    <cellStyle name="Percent" xfId="4" builtinId="5"/>
  </cellStyles>
  <dxfs count="0"/>
  <tableStyles count="0" defaultTableStyle="TableStyleMedium2" defaultPivotStyle="PivotStyleLight16"/>
  <colors>
    <mruColors>
      <color rgb="FF54555A"/>
      <color rgb="FF73D0AF"/>
      <color rgb="FFFA5078"/>
      <color rgb="FFEC6607"/>
      <color rgb="FF823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Russian operations'!A1"/><Relationship Id="rId3" Type="http://schemas.openxmlformats.org/officeDocument/2006/relationships/hyperlink" Target="#'Empowered people'!A1"/><Relationship Id="rId7" Type="http://schemas.openxmlformats.org/officeDocument/2006/relationships/hyperlink" Target="#Communities!A1"/><Relationship Id="rId2" Type="http://schemas.openxmlformats.org/officeDocument/2006/relationships/hyperlink" Target="#'Circular driven solutions'!A1"/><Relationship Id="rId1" Type="http://schemas.openxmlformats.org/officeDocument/2006/relationships/hyperlink" Target="#'  Financial performance '!A1"/><Relationship Id="rId6" Type="http://schemas.openxmlformats.org/officeDocument/2006/relationships/hyperlink" Target="#'Environmental performance'!A1"/><Relationship Id="rId5" Type="http://schemas.openxmlformats.org/officeDocument/2006/relationships/hyperlink" Target="#'Forest and fibre procurement'!A1"/><Relationship Id="rId4" Type="http://schemas.openxmlformats.org/officeDocument/2006/relationships/hyperlink" Target="#'GHG emissions and energy'!A1"/></Relationships>
</file>

<file path=xl/drawings/_rels/drawing3.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4.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5.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6.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7.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8.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9.xml.rels><?xml version="1.0" encoding="UTF-8" standalone="yes"?>
<Relationships xmlns="http://schemas.openxmlformats.org/package/2006/relationships"><Relationship Id="rId1" Type="http://schemas.openxmlformats.org/officeDocument/2006/relationships/hyperlink" Target="#'What''s inside'!A1"/></Relationships>
</file>

<file path=xl/drawings/_rels/drawing10.xml.rels><?xml version="1.0" encoding="UTF-8" standalone="yes"?>
<Relationships xmlns="http://schemas.openxmlformats.org/package/2006/relationships"><Relationship Id="rId1" Type="http://schemas.openxmlformats.org/officeDocument/2006/relationships/hyperlink" Target="#'What''s insid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46503</xdr:colOff>
      <xdr:row>34</xdr:row>
      <xdr:rowOff>28575</xdr:rowOff>
    </xdr:to>
    <xdr:pic>
      <xdr:nvPicPr>
        <xdr:cNvPr id="2" name="Grafik 1">
          <a:extLst>
            <a:ext uri="{FF2B5EF4-FFF2-40B4-BE49-F238E27FC236}">
              <a16:creationId xmlns:a16="http://schemas.microsoft.com/office/drawing/2014/main" id="{3483384B-BE3D-1B82-D08A-A3C6E567FA38}"/>
            </a:ext>
          </a:extLst>
        </xdr:cNvPr>
        <xdr:cNvPicPr>
          <a:picLocks noChangeAspect="1"/>
        </xdr:cNvPicPr>
      </xdr:nvPicPr>
      <xdr:blipFill>
        <a:blip xmlns:r="http://schemas.openxmlformats.org/officeDocument/2006/relationships" r:embed="rId1"/>
        <a:stretch>
          <a:fillRect/>
        </a:stretch>
      </xdr:blipFill>
      <xdr:spPr>
        <a:xfrm>
          <a:off x="0" y="0"/>
          <a:ext cx="9190503" cy="6505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323848</xdr:rowOff>
    </xdr:from>
    <xdr:to>
      <xdr:col>2</xdr:col>
      <xdr:colOff>1438275</xdr:colOff>
      <xdr:row>3</xdr:row>
      <xdr:rowOff>9523</xdr:rowOff>
    </xdr:to>
    <xdr:sp macro="" textlink="">
      <xdr:nvSpPr>
        <xdr:cNvPr id="2" name="Round Single Corner Rectangle 1">
          <a:extLst>
            <a:ext uri="{FF2B5EF4-FFF2-40B4-BE49-F238E27FC236}">
              <a16:creationId xmlns:a16="http://schemas.microsoft.com/office/drawing/2014/main" id="{00000000-0008-0000-0000-000002000000}"/>
            </a:ext>
          </a:extLst>
        </xdr:cNvPr>
        <xdr:cNvSpPr/>
      </xdr:nvSpPr>
      <xdr:spPr>
        <a:xfrm flipV="1">
          <a:off x="3419475" y="485773"/>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xdr:row>
      <xdr:rowOff>361949</xdr:rowOff>
    </xdr:from>
    <xdr:to>
      <xdr:col>2</xdr:col>
      <xdr:colOff>1438275</xdr:colOff>
      <xdr:row>4</xdr:row>
      <xdr:rowOff>0</xdr:rowOff>
    </xdr:to>
    <xdr:sp macro="" textlink="">
      <xdr:nvSpPr>
        <xdr:cNvPr id="3" name="Round Single Corner Rectangle 2">
          <a:extLst>
            <a:ext uri="{FF2B5EF4-FFF2-40B4-BE49-F238E27FC236}">
              <a16:creationId xmlns:a16="http://schemas.microsoft.com/office/drawing/2014/main" id="{00000000-0008-0000-0000-000003000000}"/>
            </a:ext>
          </a:extLst>
        </xdr:cNvPr>
        <xdr:cNvSpPr/>
      </xdr:nvSpPr>
      <xdr:spPr>
        <a:xfrm flipV="1">
          <a:off x="3419475" y="84772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xdr:row>
      <xdr:rowOff>361949</xdr:rowOff>
    </xdr:from>
    <xdr:to>
      <xdr:col>2</xdr:col>
      <xdr:colOff>1438275</xdr:colOff>
      <xdr:row>4</xdr:row>
      <xdr:rowOff>9524</xdr:rowOff>
    </xdr:to>
    <xdr:sp macro="" textlink="">
      <xdr:nvSpPr>
        <xdr:cNvPr id="4" name="Round Single Corner Rectangle 3">
          <a:extLst>
            <a:ext uri="{FF2B5EF4-FFF2-40B4-BE49-F238E27FC236}">
              <a16:creationId xmlns:a16="http://schemas.microsoft.com/office/drawing/2014/main" id="{00000000-0008-0000-0000-000004000000}"/>
            </a:ext>
          </a:extLst>
        </xdr:cNvPr>
        <xdr:cNvSpPr/>
      </xdr:nvSpPr>
      <xdr:spPr>
        <a:xfrm flipV="1">
          <a:off x="3419475" y="120967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4</xdr:row>
      <xdr:rowOff>0</xdr:rowOff>
    </xdr:from>
    <xdr:to>
      <xdr:col>2</xdr:col>
      <xdr:colOff>1438275</xdr:colOff>
      <xdr:row>5</xdr:row>
      <xdr:rowOff>9524</xdr:rowOff>
    </xdr:to>
    <xdr:sp macro="" textlink="">
      <xdr:nvSpPr>
        <xdr:cNvPr id="5" name="Round Single Corner Rectangle 4">
          <a:extLst>
            <a:ext uri="{FF2B5EF4-FFF2-40B4-BE49-F238E27FC236}">
              <a16:creationId xmlns:a16="http://schemas.microsoft.com/office/drawing/2014/main" id="{00000000-0008-0000-0000-000005000000}"/>
            </a:ext>
          </a:extLst>
        </xdr:cNvPr>
        <xdr:cNvSpPr/>
      </xdr:nvSpPr>
      <xdr:spPr>
        <a:xfrm flipV="1">
          <a:off x="3419475" y="157162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4</xdr:row>
      <xdr:rowOff>361949</xdr:rowOff>
    </xdr:from>
    <xdr:to>
      <xdr:col>2</xdr:col>
      <xdr:colOff>1438275</xdr:colOff>
      <xdr:row>6</xdr:row>
      <xdr:rowOff>9524</xdr:rowOff>
    </xdr:to>
    <xdr:sp macro="" textlink="">
      <xdr:nvSpPr>
        <xdr:cNvPr id="6" name="Round Single Corner Rectangle 5">
          <a:extLst>
            <a:ext uri="{FF2B5EF4-FFF2-40B4-BE49-F238E27FC236}">
              <a16:creationId xmlns:a16="http://schemas.microsoft.com/office/drawing/2014/main" id="{00000000-0008-0000-0000-000006000000}"/>
            </a:ext>
          </a:extLst>
        </xdr:cNvPr>
        <xdr:cNvSpPr/>
      </xdr:nvSpPr>
      <xdr:spPr>
        <a:xfrm flipV="1">
          <a:off x="3419475" y="193357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6</xdr:row>
      <xdr:rowOff>361949</xdr:rowOff>
    </xdr:from>
    <xdr:to>
      <xdr:col>2</xdr:col>
      <xdr:colOff>1438275</xdr:colOff>
      <xdr:row>8</xdr:row>
      <xdr:rowOff>9524</xdr:rowOff>
    </xdr:to>
    <xdr:sp macro="" textlink="">
      <xdr:nvSpPr>
        <xdr:cNvPr id="7" name="Round Single Corner Rectangle 6">
          <a:extLst>
            <a:ext uri="{FF2B5EF4-FFF2-40B4-BE49-F238E27FC236}">
              <a16:creationId xmlns:a16="http://schemas.microsoft.com/office/drawing/2014/main" id="{00000000-0008-0000-0000-000007000000}"/>
            </a:ext>
          </a:extLst>
        </xdr:cNvPr>
        <xdr:cNvSpPr/>
      </xdr:nvSpPr>
      <xdr:spPr>
        <a:xfrm flipV="1">
          <a:off x="3419475" y="265747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5</xdr:row>
      <xdr:rowOff>361949</xdr:rowOff>
    </xdr:from>
    <xdr:to>
      <xdr:col>2</xdr:col>
      <xdr:colOff>1438275</xdr:colOff>
      <xdr:row>7</xdr:row>
      <xdr:rowOff>9524</xdr:rowOff>
    </xdr:to>
    <xdr:sp macro="" textlink="">
      <xdr:nvSpPr>
        <xdr:cNvPr id="8" name="Round Single Corner Rectangle 7">
          <a:extLst>
            <a:ext uri="{FF2B5EF4-FFF2-40B4-BE49-F238E27FC236}">
              <a16:creationId xmlns:a16="http://schemas.microsoft.com/office/drawing/2014/main" id="{00000000-0008-0000-0000-000008000000}"/>
            </a:ext>
          </a:extLst>
        </xdr:cNvPr>
        <xdr:cNvSpPr/>
      </xdr:nvSpPr>
      <xdr:spPr>
        <a:xfrm flipV="1">
          <a:off x="3419475" y="229552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7</xdr:row>
      <xdr:rowOff>361949</xdr:rowOff>
    </xdr:from>
    <xdr:to>
      <xdr:col>2</xdr:col>
      <xdr:colOff>1438275</xdr:colOff>
      <xdr:row>9</xdr:row>
      <xdr:rowOff>0</xdr:rowOff>
    </xdr:to>
    <xdr:sp macro="" textlink="">
      <xdr:nvSpPr>
        <xdr:cNvPr id="9" name="Round Single Corner Rectangle 8">
          <a:extLst>
            <a:ext uri="{FF2B5EF4-FFF2-40B4-BE49-F238E27FC236}">
              <a16:creationId xmlns:a16="http://schemas.microsoft.com/office/drawing/2014/main" id="{00000000-0008-0000-0000-000009000000}"/>
            </a:ext>
          </a:extLst>
        </xdr:cNvPr>
        <xdr:cNvSpPr/>
      </xdr:nvSpPr>
      <xdr:spPr>
        <a:xfrm flipV="1">
          <a:off x="3419475" y="3019424"/>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8</xdr:row>
      <xdr:rowOff>361949</xdr:rowOff>
    </xdr:from>
    <xdr:to>
      <xdr:col>2</xdr:col>
      <xdr:colOff>1438275</xdr:colOff>
      <xdr:row>9</xdr:row>
      <xdr:rowOff>0</xdr:rowOff>
    </xdr:to>
    <xdr:sp macro="" textlink="">
      <xdr:nvSpPr>
        <xdr:cNvPr id="10" name="Round Single Corner Rectangle 9">
          <a:extLst>
            <a:ext uri="{FF2B5EF4-FFF2-40B4-BE49-F238E27FC236}">
              <a16:creationId xmlns:a16="http://schemas.microsoft.com/office/drawing/2014/main" id="{00000000-0008-0000-0000-00000A000000}"/>
            </a:ext>
          </a:extLst>
        </xdr:cNvPr>
        <xdr:cNvSpPr/>
      </xdr:nvSpPr>
      <xdr:spPr>
        <a:xfrm flipV="1">
          <a:off x="3419475" y="3381374"/>
          <a:ext cx="1295400" cy="361951"/>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xdr:row>
      <xdr:rowOff>323849</xdr:rowOff>
    </xdr:from>
    <xdr:to>
      <xdr:col>2</xdr:col>
      <xdr:colOff>1362075</xdr:colOff>
      <xdr:row>2</xdr:row>
      <xdr:rowOff>295274</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3419475" y="485774"/>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3</xdr:row>
      <xdr:rowOff>0</xdr:rowOff>
    </xdr:from>
    <xdr:to>
      <xdr:col>2</xdr:col>
      <xdr:colOff>1362075</xdr:colOff>
      <xdr:row>3</xdr:row>
      <xdr:rowOff>295275</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00000000-0008-0000-0000-00000C000000}"/>
            </a:ext>
          </a:extLst>
        </xdr:cNvPr>
        <xdr:cNvSpPr txBox="1"/>
      </xdr:nvSpPr>
      <xdr:spPr>
        <a:xfrm>
          <a:off x="3419475" y="84772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4</xdr:row>
      <xdr:rowOff>0</xdr:rowOff>
    </xdr:from>
    <xdr:to>
      <xdr:col>2</xdr:col>
      <xdr:colOff>1362075</xdr:colOff>
      <xdr:row>4</xdr:row>
      <xdr:rowOff>295275</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00000000-0008-0000-0000-00000E000000}"/>
            </a:ext>
          </a:extLst>
        </xdr:cNvPr>
        <xdr:cNvSpPr txBox="1"/>
      </xdr:nvSpPr>
      <xdr:spPr>
        <a:xfrm>
          <a:off x="3419475" y="157162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5</xdr:row>
      <xdr:rowOff>0</xdr:rowOff>
    </xdr:from>
    <xdr:to>
      <xdr:col>2</xdr:col>
      <xdr:colOff>1362075</xdr:colOff>
      <xdr:row>5</xdr:row>
      <xdr:rowOff>295275</xdr:rowOff>
    </xdr:to>
    <xdr:sp macro="" textlink="">
      <xdr:nvSpPr>
        <xdr:cNvPr id="15" name="TextBox 14">
          <a:hlinkClick xmlns:r="http://schemas.openxmlformats.org/officeDocument/2006/relationships" r:id="rId4"/>
          <a:extLst>
            <a:ext uri="{FF2B5EF4-FFF2-40B4-BE49-F238E27FC236}">
              <a16:creationId xmlns:a16="http://schemas.microsoft.com/office/drawing/2014/main" id="{00000000-0008-0000-0000-00000F000000}"/>
            </a:ext>
          </a:extLst>
        </xdr:cNvPr>
        <xdr:cNvSpPr txBox="1"/>
      </xdr:nvSpPr>
      <xdr:spPr>
        <a:xfrm>
          <a:off x="3419475" y="193357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6</xdr:row>
      <xdr:rowOff>0</xdr:rowOff>
    </xdr:from>
    <xdr:to>
      <xdr:col>2</xdr:col>
      <xdr:colOff>1362075</xdr:colOff>
      <xdr:row>6</xdr:row>
      <xdr:rowOff>295275</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00000000-0008-0000-0000-000010000000}"/>
            </a:ext>
          </a:extLst>
        </xdr:cNvPr>
        <xdr:cNvSpPr txBox="1"/>
      </xdr:nvSpPr>
      <xdr:spPr>
        <a:xfrm>
          <a:off x="3419475" y="229552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7</xdr:row>
      <xdr:rowOff>0</xdr:rowOff>
    </xdr:from>
    <xdr:to>
      <xdr:col>2</xdr:col>
      <xdr:colOff>1362075</xdr:colOff>
      <xdr:row>7</xdr:row>
      <xdr:rowOff>295275</xdr:rowOff>
    </xdr:to>
    <xdr:sp macro="" textlink="">
      <xdr:nvSpPr>
        <xdr:cNvPr id="17" name="TextBox 16">
          <a:hlinkClick xmlns:r="http://schemas.openxmlformats.org/officeDocument/2006/relationships" r:id="rId6"/>
          <a:extLst>
            <a:ext uri="{FF2B5EF4-FFF2-40B4-BE49-F238E27FC236}">
              <a16:creationId xmlns:a16="http://schemas.microsoft.com/office/drawing/2014/main" id="{00000000-0008-0000-0000-000011000000}"/>
            </a:ext>
          </a:extLst>
        </xdr:cNvPr>
        <xdr:cNvSpPr txBox="1"/>
      </xdr:nvSpPr>
      <xdr:spPr>
        <a:xfrm>
          <a:off x="3419475" y="265747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8</xdr:row>
      <xdr:rowOff>0</xdr:rowOff>
    </xdr:from>
    <xdr:to>
      <xdr:col>2</xdr:col>
      <xdr:colOff>1362075</xdr:colOff>
      <xdr:row>8</xdr:row>
      <xdr:rowOff>295275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3419475" y="3019425"/>
          <a:ext cx="12954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twoCellAnchor>
    <xdr:from>
      <xdr:col>2</xdr:col>
      <xdr:colOff>0</xdr:colOff>
      <xdr:row>9</xdr:row>
      <xdr:rowOff>0</xdr:rowOff>
    </xdr:from>
    <xdr:to>
      <xdr:col>3</xdr:col>
      <xdr:colOff>0</xdr:colOff>
      <xdr:row>10</xdr:row>
      <xdr:rowOff>0</xdr:rowOff>
    </xdr:to>
    <xdr:sp macro="" textlink="">
      <xdr:nvSpPr>
        <xdr:cNvPr id="21" name="Round Single Corner Rectangle 20">
          <a:extLst>
            <a:ext uri="{FF2B5EF4-FFF2-40B4-BE49-F238E27FC236}">
              <a16:creationId xmlns:a16="http://schemas.microsoft.com/office/drawing/2014/main" id="{00000000-0008-0000-0000-000015000000}"/>
            </a:ext>
          </a:extLst>
        </xdr:cNvPr>
        <xdr:cNvSpPr/>
      </xdr:nvSpPr>
      <xdr:spPr>
        <a:xfrm flipV="1">
          <a:off x="3419475" y="3743325"/>
          <a:ext cx="1295400" cy="371475"/>
        </a:xfrm>
        <a:prstGeom prst="round1Rect">
          <a:avLst>
            <a:gd name="adj" fmla="val 50000"/>
          </a:avLst>
        </a:prstGeom>
        <a:solidFill>
          <a:srgbClr val="0055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9</xdr:row>
      <xdr:rowOff>0</xdr:rowOff>
    </xdr:from>
    <xdr:to>
      <xdr:col>2</xdr:col>
      <xdr:colOff>1362075</xdr:colOff>
      <xdr:row>10</xdr:row>
      <xdr:rowOff>0</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00000000-0008-0000-0000-000018000000}"/>
            </a:ext>
          </a:extLst>
        </xdr:cNvPr>
        <xdr:cNvSpPr txBox="1"/>
      </xdr:nvSpPr>
      <xdr:spPr>
        <a:xfrm>
          <a:off x="3419475" y="3743325"/>
          <a:ext cx="12954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click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xdr:colOff>
      <xdr:row>2</xdr:row>
      <xdr:rowOff>0</xdr:rowOff>
    </xdr:from>
    <xdr:to>
      <xdr:col>10</xdr:col>
      <xdr:colOff>216777</xdr:colOff>
      <xdr:row>4</xdr:row>
      <xdr:rowOff>13138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8534401" y="361950"/>
          <a:ext cx="826376" cy="432238"/>
        </a:xfrm>
        <a:prstGeom prst="round1Rect">
          <a:avLst>
            <a:gd name="adj" fmla="val 50000"/>
          </a:avLst>
        </a:prstGeom>
        <a:solidFill>
          <a:srgbClr val="0055A4"/>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rgbClr val="E0E3EA"/>
              </a:solidFill>
              <a:latin typeface="MADE Evolve Sans" panose="02000503000000020004" pitchFamily="50" charset="0"/>
            </a:rPr>
            <a:t>Take me 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211997</xdr:colOff>
      <xdr:row>4</xdr:row>
      <xdr:rowOff>8360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564217" y="364435"/>
          <a:ext cx="824910" cy="430773"/>
        </a:xfrm>
        <a:prstGeom prst="round1Rect">
          <a:avLst>
            <a:gd name="adj" fmla="val 50000"/>
          </a:avLst>
        </a:prstGeom>
        <a:solidFill>
          <a:srgbClr val="823291"/>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596309</xdr:colOff>
      <xdr:row>4</xdr:row>
      <xdr:rowOff>11673</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377647" y="358588"/>
          <a:ext cx="1201427" cy="415085"/>
        </a:xfrm>
        <a:prstGeom prst="round1Rect">
          <a:avLst>
            <a:gd name="adj" fmla="val 50000"/>
          </a:avLst>
        </a:prstGeom>
        <a:solidFill>
          <a:srgbClr val="FA5078"/>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216776</xdr:colOff>
      <xdr:row>4</xdr:row>
      <xdr:rowOff>13138</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0389577" y="366346"/>
          <a:ext cx="824911" cy="430773"/>
        </a:xfrm>
        <a:prstGeom prst="round1Rect">
          <a:avLst>
            <a:gd name="adj" fmla="val 50000"/>
          </a:avLst>
        </a:prstGeom>
        <a:solidFill>
          <a:srgbClr val="73D0AF"/>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216777</xdr:colOff>
      <xdr:row>4</xdr:row>
      <xdr:rowOff>20465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8521212" y="366346"/>
          <a:ext cx="824911" cy="430773"/>
        </a:xfrm>
        <a:prstGeom prst="round1Rect">
          <a:avLst>
            <a:gd name="adj" fmla="val 50000"/>
          </a:avLst>
        </a:prstGeom>
        <a:solidFill>
          <a:srgbClr val="73D0AF"/>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216776</xdr:colOff>
      <xdr:row>4</xdr:row>
      <xdr:rowOff>13138</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600-000006000000}"/>
            </a:ext>
          </a:extLst>
        </xdr:cNvPr>
        <xdr:cNvSpPr txBox="1"/>
      </xdr:nvSpPr>
      <xdr:spPr>
        <a:xfrm>
          <a:off x="10389577" y="366346"/>
          <a:ext cx="824911" cy="430773"/>
        </a:xfrm>
        <a:prstGeom prst="round1Rect">
          <a:avLst>
            <a:gd name="adj" fmla="val 50000"/>
          </a:avLst>
        </a:prstGeom>
        <a:solidFill>
          <a:schemeClr val="accent2"/>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68609</xdr:colOff>
      <xdr:row>4</xdr:row>
      <xdr:rowOff>17372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4058900" y="361950"/>
          <a:ext cx="830609" cy="436472"/>
        </a:xfrm>
        <a:prstGeom prst="round1Rect">
          <a:avLst>
            <a:gd name="adj" fmla="val 50000"/>
          </a:avLst>
        </a:prstGeom>
        <a:solidFill>
          <a:schemeClr val="accent2"/>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2</xdr:row>
      <xdr:rowOff>0</xdr:rowOff>
    </xdr:from>
    <xdr:to>
      <xdr:col>6</xdr:col>
      <xdr:colOff>224473</xdr:colOff>
      <xdr:row>4</xdr:row>
      <xdr:rowOff>20836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961909" y="363682"/>
          <a:ext cx="830609" cy="436472"/>
        </a:xfrm>
        <a:prstGeom prst="round1Rect">
          <a:avLst>
            <a:gd name="adj" fmla="val 50000"/>
          </a:avLst>
        </a:prstGeom>
        <a:solidFill>
          <a:srgbClr val="73D0AF"/>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twoCellAnchor>
    <xdr:from>
      <xdr:col>5</xdr:col>
      <xdr:colOff>0</xdr:colOff>
      <xdr:row>46</xdr:row>
      <xdr:rowOff>0</xdr:rowOff>
    </xdr:from>
    <xdr:to>
      <xdr:col>6</xdr:col>
      <xdr:colOff>224473</xdr:colOff>
      <xdr:row>48</xdr:row>
      <xdr:rowOff>20836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6961909" y="9031432"/>
          <a:ext cx="830609" cy="436472"/>
        </a:xfrm>
        <a:prstGeom prst="round1Rect">
          <a:avLst>
            <a:gd name="adj" fmla="val 50000"/>
          </a:avLst>
        </a:prstGeom>
        <a:solidFill>
          <a:schemeClr val="accent2"/>
        </a:solidFill>
        <a:ln w="9525" cmpd="sng">
          <a:solidFill>
            <a:srgbClr val="E0E3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0">
              <a:solidFill>
                <a:schemeClr val="bg1"/>
              </a:solidFill>
              <a:latin typeface="MADE Evolve Sans" panose="02000503000000020004" pitchFamily="50" charset="0"/>
            </a:rPr>
            <a:t>Take me 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D347-D003-45D1-A66E-541D949DDBBD}">
  <dimension ref="A1"/>
  <sheetViews>
    <sheetView tabSelected="1" workbookViewId="0">
      <selection activeCell="E49" sqref="E49"/>
    </sheetView>
  </sheetViews>
  <sheetFormatPr defaultColWidth="11.42578125" defaultRowHeight="1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zoomScale="115" zoomScaleNormal="115" workbookViewId="0">
      <selection activeCell="B26" sqref="B26"/>
    </sheetView>
  </sheetViews>
  <sheetFormatPr defaultColWidth="7.5703125" defaultRowHeight="14.25"/>
  <cols>
    <col min="1" max="1" width="7.5703125" style="381"/>
    <col min="2" max="2" width="66.5703125" style="381" customWidth="1"/>
    <col min="3" max="3" width="19.42578125" style="381" customWidth="1"/>
    <col min="4" max="16384" width="7.5703125" style="381"/>
  </cols>
  <sheetData>
    <row r="2" spans="2:9" s="380" customFormat="1" ht="15">
      <c r="B2" s="466" t="s">
        <v>0</v>
      </c>
      <c r="C2" s="467"/>
    </row>
    <row r="3" spans="2:9" ht="18.75" customHeight="1">
      <c r="B3" s="383" t="s">
        <v>1</v>
      </c>
      <c r="C3" s="384"/>
    </row>
    <row r="4" spans="2:9" ht="18.75" customHeight="1">
      <c r="B4" s="385" t="s">
        <v>2</v>
      </c>
      <c r="C4" s="384"/>
    </row>
    <row r="5" spans="2:9" ht="18.75" customHeight="1">
      <c r="B5" s="385" t="s">
        <v>3</v>
      </c>
      <c r="C5" s="384"/>
    </row>
    <row r="6" spans="2:9" ht="18.75" customHeight="1">
      <c r="B6" s="385" t="s">
        <v>4</v>
      </c>
      <c r="C6" s="384"/>
    </row>
    <row r="7" spans="2:9" ht="18.75" customHeight="1">
      <c r="B7" s="385" t="s">
        <v>5</v>
      </c>
      <c r="C7" s="384"/>
    </row>
    <row r="8" spans="2:9" ht="18.75" customHeight="1">
      <c r="B8" s="385" t="s">
        <v>6</v>
      </c>
      <c r="C8" s="384"/>
    </row>
    <row r="9" spans="2:9" ht="18.75" customHeight="1">
      <c r="B9" s="385" t="s">
        <v>7</v>
      </c>
      <c r="C9" s="384"/>
    </row>
    <row r="10" spans="2:9" ht="18.75" customHeight="1">
      <c r="B10" s="383" t="s">
        <v>8</v>
      </c>
      <c r="C10" s="384"/>
      <c r="I10" s="382"/>
    </row>
    <row r="12" spans="2:9" ht="71.25" customHeight="1">
      <c r="B12" s="468" t="s">
        <v>9</v>
      </c>
      <c r="C12" s="468"/>
    </row>
  </sheetData>
  <mergeCells count="2">
    <mergeCell ref="B2:C2"/>
    <mergeCell ref="B12:C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5"/>
  <sheetViews>
    <sheetView showGridLines="0" zoomScale="110" zoomScaleNormal="110" workbookViewId="0">
      <selection activeCell="C33" sqref="C33"/>
    </sheetView>
  </sheetViews>
  <sheetFormatPr defaultColWidth="9.140625" defaultRowHeight="14.25"/>
  <cols>
    <col min="1" max="1" width="9.140625" style="6"/>
    <col min="2" max="2" width="54.85546875" style="6" customWidth="1"/>
    <col min="3" max="16384" width="9.140625" style="6"/>
  </cols>
  <sheetData>
    <row r="3" spans="2:8" ht="18">
      <c r="B3" s="327" t="s">
        <v>10</v>
      </c>
      <c r="C3" s="328"/>
      <c r="D3" s="328"/>
      <c r="E3" s="328"/>
      <c r="F3" s="328"/>
      <c r="G3" s="328"/>
      <c r="H3" s="328"/>
    </row>
    <row r="4" spans="2:8" ht="15">
      <c r="B4" s="7"/>
      <c r="C4" s="7"/>
      <c r="D4" s="469"/>
      <c r="E4" s="469"/>
      <c r="F4" s="464"/>
      <c r="G4" s="416"/>
      <c r="H4" s="7"/>
    </row>
    <row r="5" spans="2:8" ht="15">
      <c r="B5" s="1" t="s">
        <v>11</v>
      </c>
      <c r="C5" s="1"/>
      <c r="D5" s="1">
        <v>2018</v>
      </c>
      <c r="E5" s="1">
        <v>2019</v>
      </c>
      <c r="F5" s="1">
        <v>2020</v>
      </c>
      <c r="G5" s="412">
        <v>2021</v>
      </c>
      <c r="H5" s="195">
        <v>2022</v>
      </c>
    </row>
    <row r="6" spans="2:8" ht="15">
      <c r="B6" s="2" t="s">
        <v>12</v>
      </c>
      <c r="C6" s="329"/>
      <c r="D6" s="329">
        <v>7481</v>
      </c>
      <c r="E6" s="329">
        <v>7268</v>
      </c>
      <c r="F6" s="420">
        <v>6663</v>
      </c>
      <c r="G6" s="329">
        <v>6974</v>
      </c>
      <c r="H6" s="330">
        <v>8902</v>
      </c>
    </row>
    <row r="7" spans="2:8" ht="15">
      <c r="B7" s="2" t="s">
        <v>13</v>
      </c>
      <c r="C7" s="329"/>
      <c r="D7" s="329">
        <v>1764</v>
      </c>
      <c r="E7" s="329">
        <v>1658</v>
      </c>
      <c r="F7" s="420">
        <v>1353</v>
      </c>
      <c r="G7" s="421">
        <v>1157</v>
      </c>
      <c r="H7" s="330">
        <v>1848</v>
      </c>
    </row>
    <row r="8" spans="2:8" ht="15">
      <c r="B8" s="2" t="s">
        <v>14</v>
      </c>
      <c r="C8" s="329"/>
      <c r="D8" s="329">
        <v>1318</v>
      </c>
      <c r="E8" s="329">
        <v>1223</v>
      </c>
      <c r="F8" s="419">
        <v>925</v>
      </c>
      <c r="G8" s="421">
        <v>782</v>
      </c>
      <c r="H8" s="330">
        <v>1443</v>
      </c>
    </row>
    <row r="9" spans="2:8" ht="15">
      <c r="B9" s="2" t="s">
        <v>15</v>
      </c>
      <c r="C9" s="329"/>
      <c r="D9" s="329">
        <v>1192</v>
      </c>
      <c r="E9" s="329">
        <v>1221</v>
      </c>
      <c r="F9" s="419">
        <v>868</v>
      </c>
      <c r="G9" s="421">
        <v>789</v>
      </c>
      <c r="H9" s="330">
        <v>1685</v>
      </c>
    </row>
    <row r="10" spans="2:8" ht="15">
      <c r="B10" s="2" t="s">
        <v>16</v>
      </c>
      <c r="C10" s="331"/>
      <c r="D10" s="331">
        <v>189.1</v>
      </c>
      <c r="E10" s="331">
        <v>171.1</v>
      </c>
      <c r="F10" s="331">
        <v>129.30000000000001</v>
      </c>
      <c r="G10" s="421" t="s">
        <v>17</v>
      </c>
      <c r="H10" s="330" t="s">
        <v>18</v>
      </c>
    </row>
    <row r="11" spans="2:8" ht="15">
      <c r="B11" s="2" t="s">
        <v>19</v>
      </c>
      <c r="C11" s="331"/>
      <c r="D11" s="331">
        <v>170.1</v>
      </c>
      <c r="E11" s="331">
        <v>167.6</v>
      </c>
      <c r="F11" s="331">
        <v>120</v>
      </c>
      <c r="G11" s="421" t="s">
        <v>20</v>
      </c>
      <c r="H11" s="330" t="s">
        <v>21</v>
      </c>
    </row>
    <row r="12" spans="2:8" ht="15">
      <c r="B12" s="2" t="s">
        <v>22</v>
      </c>
      <c r="C12" s="329"/>
      <c r="D12" s="329">
        <v>709</v>
      </c>
      <c r="E12" s="329">
        <v>757</v>
      </c>
      <c r="F12" s="419">
        <v>630</v>
      </c>
      <c r="G12" s="421">
        <v>481</v>
      </c>
      <c r="H12" s="330">
        <v>508</v>
      </c>
    </row>
    <row r="13" spans="2:8" ht="15">
      <c r="B13" s="2" t="s">
        <v>23</v>
      </c>
      <c r="C13" s="329"/>
      <c r="D13" s="329">
        <v>2220</v>
      </c>
      <c r="E13" s="329">
        <v>2207</v>
      </c>
      <c r="F13" s="419">
        <v>1791</v>
      </c>
      <c r="G13" s="421">
        <v>1689</v>
      </c>
      <c r="H13" s="330">
        <v>1011</v>
      </c>
    </row>
    <row r="14" spans="2:8" ht="15">
      <c r="B14" s="3" t="s">
        <v>24</v>
      </c>
      <c r="C14" s="14"/>
      <c r="D14" s="332" t="s">
        <v>25</v>
      </c>
      <c r="E14" s="332">
        <v>19.8</v>
      </c>
      <c r="F14" s="332" t="s">
        <v>26</v>
      </c>
      <c r="G14" s="422">
        <v>13.9</v>
      </c>
      <c r="H14" s="333">
        <v>23.7</v>
      </c>
    </row>
    <row r="15" spans="2:8" ht="15" customHeight="1">
      <c r="C15" s="470"/>
      <c r="D15" s="470"/>
      <c r="E15" s="470"/>
      <c r="G15" s="471" t="s">
        <v>27</v>
      </c>
      <c r="H15" s="472"/>
    </row>
  </sheetData>
  <mergeCells count="3">
    <mergeCell ref="D4:E4"/>
    <mergeCell ref="C15:E15"/>
    <mergeCell ref="G15:H15"/>
  </mergeCells>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8"/>
  <sheetViews>
    <sheetView showGridLines="0" zoomScale="110" zoomScaleNormal="110" workbookViewId="0">
      <selection activeCell="B53" sqref="B53"/>
    </sheetView>
  </sheetViews>
  <sheetFormatPr defaultColWidth="9.140625" defaultRowHeight="14.25"/>
  <cols>
    <col min="1" max="1" width="9.140625" style="6"/>
    <col min="2" max="2" width="58.28515625" style="6" customWidth="1"/>
    <col min="3" max="4" width="9.140625" style="6"/>
    <col min="5" max="5" width="21.7109375" style="6" customWidth="1"/>
    <col min="6" max="16384" width="9.140625" style="6"/>
  </cols>
  <sheetData>
    <row r="3" spans="2:8" ht="18">
      <c r="B3" s="11" t="s">
        <v>28</v>
      </c>
      <c r="C3" s="12"/>
      <c r="D3" s="12"/>
      <c r="E3" s="12"/>
      <c r="F3" s="12"/>
      <c r="G3" s="12"/>
      <c r="H3" s="12"/>
    </row>
    <row r="4" spans="2:8" ht="15">
      <c r="B4" s="262"/>
      <c r="C4" s="262"/>
      <c r="D4" s="262"/>
      <c r="E4" s="262"/>
      <c r="F4" s="262"/>
      <c r="G4" s="262"/>
      <c r="H4" s="262"/>
    </row>
    <row r="5" spans="2:8" ht="15">
      <c r="B5" s="1" t="s">
        <v>29</v>
      </c>
      <c r="C5" s="1"/>
      <c r="D5" s="1"/>
      <c r="E5" s="1"/>
      <c r="F5" s="412">
        <v>2020</v>
      </c>
      <c r="G5" s="1">
        <v>2021</v>
      </c>
      <c r="H5" s="195">
        <v>2022</v>
      </c>
    </row>
    <row r="6" spans="2:8" ht="17.25">
      <c r="B6" s="26" t="s">
        <v>30</v>
      </c>
      <c r="C6" s="26"/>
      <c r="D6" s="35"/>
      <c r="E6" s="35"/>
      <c r="F6" s="413">
        <v>74</v>
      </c>
      <c r="G6" s="35">
        <v>77</v>
      </c>
      <c r="H6" s="201">
        <v>82</v>
      </c>
    </row>
    <row r="7" spans="2:8">
      <c r="B7" s="211" t="s">
        <v>31</v>
      </c>
      <c r="C7" s="213"/>
      <c r="D7" s="213"/>
      <c r="E7" s="414"/>
      <c r="F7" s="471" t="s">
        <v>27</v>
      </c>
      <c r="G7" s="472"/>
      <c r="H7" s="472"/>
    </row>
    <row r="8" spans="2:8">
      <c r="B8" s="213"/>
      <c r="C8" s="213"/>
      <c r="D8" s="213"/>
      <c r="E8" s="213"/>
      <c r="F8" s="213"/>
      <c r="G8" s="213"/>
      <c r="H8" s="213"/>
    </row>
  </sheetData>
  <mergeCells count="1">
    <mergeCell ref="F7:H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7"/>
  <sheetViews>
    <sheetView showGridLines="0" zoomScale="145" zoomScaleNormal="145" workbookViewId="0">
      <selection activeCell="E56" sqref="E56"/>
    </sheetView>
  </sheetViews>
  <sheetFormatPr defaultColWidth="9.140625" defaultRowHeight="14.25"/>
  <cols>
    <col min="1" max="1" width="9.140625" style="6"/>
    <col min="2" max="2" width="59.28515625" style="6" customWidth="1"/>
    <col min="3" max="3" width="9.140625" style="6"/>
    <col min="4" max="5" width="13.5703125" style="6" customWidth="1"/>
    <col min="6" max="6" width="14.28515625" style="6" customWidth="1"/>
    <col min="7" max="7" width="13.42578125" style="6" customWidth="1"/>
    <col min="8" max="8" width="14.140625" style="6" customWidth="1"/>
    <col min="9" max="9" width="12.5703125" style="6" customWidth="1"/>
    <col min="10" max="10" width="14.85546875" style="6" customWidth="1"/>
    <col min="11" max="12" width="12.85546875" style="6" customWidth="1"/>
    <col min="13" max="13" width="13.28515625" style="6" customWidth="1"/>
    <col min="14" max="14" width="11.42578125" style="6" customWidth="1"/>
    <col min="15" max="15" width="14.7109375" style="6" customWidth="1"/>
    <col min="16" max="16" width="11.7109375" style="6" customWidth="1"/>
    <col min="17" max="17" width="15.42578125" style="6" customWidth="1"/>
    <col min="18" max="16384" width="9.140625" style="6"/>
  </cols>
  <sheetData>
    <row r="2" spans="2:17" ht="18">
      <c r="B2" s="237" t="s">
        <v>32</v>
      </c>
      <c r="C2" s="237" t="s">
        <v>33</v>
      </c>
      <c r="D2" s="238" t="s">
        <v>33</v>
      </c>
      <c r="E2" s="238" t="s">
        <v>33</v>
      </c>
      <c r="F2" s="238" t="s">
        <v>33</v>
      </c>
      <c r="G2" s="238" t="s">
        <v>33</v>
      </c>
      <c r="H2" s="238" t="s">
        <v>33</v>
      </c>
    </row>
    <row r="3" spans="2:17" ht="15">
      <c r="B3" s="213"/>
      <c r="C3" s="213"/>
      <c r="D3" s="252" t="s">
        <v>33</v>
      </c>
      <c r="E3" s="239"/>
      <c r="F3" s="252" t="s">
        <v>33</v>
      </c>
      <c r="G3" s="239" t="s">
        <v>33</v>
      </c>
      <c r="H3" s="239" t="s">
        <v>33</v>
      </c>
    </row>
    <row r="4" spans="2:17" ht="15">
      <c r="B4" s="240" t="s">
        <v>33</v>
      </c>
      <c r="C4" s="240" t="s">
        <v>33</v>
      </c>
      <c r="D4" s="241">
        <v>2018</v>
      </c>
      <c r="E4" s="441">
        <v>2019</v>
      </c>
      <c r="F4" s="240">
        <v>2020</v>
      </c>
      <c r="G4" s="240">
        <v>2021</v>
      </c>
      <c r="H4" s="242">
        <v>2022</v>
      </c>
    </row>
    <row r="5" spans="2:17" ht="17.25">
      <c r="B5" s="263" t="s">
        <v>34</v>
      </c>
      <c r="C5" s="263"/>
      <c r="D5" s="265">
        <v>492171</v>
      </c>
      <c r="E5" s="269">
        <v>425292</v>
      </c>
      <c r="F5" s="265">
        <v>174279</v>
      </c>
      <c r="G5" s="265">
        <v>192446</v>
      </c>
      <c r="H5" s="448">
        <v>226408</v>
      </c>
    </row>
    <row r="6" spans="2:17" ht="15">
      <c r="B6" s="263" t="s">
        <v>35</v>
      </c>
      <c r="C6" s="265"/>
      <c r="D6" s="265">
        <v>327023</v>
      </c>
      <c r="E6" s="270">
        <v>370657</v>
      </c>
      <c r="F6" s="266">
        <v>183473</v>
      </c>
      <c r="G6" s="266">
        <v>219443</v>
      </c>
      <c r="H6" s="449">
        <v>204233</v>
      </c>
    </row>
    <row r="7" spans="2:17" ht="17.25">
      <c r="B7" s="213" t="s">
        <v>36</v>
      </c>
      <c r="C7" s="213"/>
      <c r="D7" s="425" t="s">
        <v>33</v>
      </c>
      <c r="E7" s="426">
        <v>5950</v>
      </c>
      <c r="F7" s="267">
        <v>1733</v>
      </c>
      <c r="G7" s="267">
        <v>13264</v>
      </c>
      <c r="H7" s="450">
        <v>12342</v>
      </c>
    </row>
    <row r="8" spans="2:17" ht="15">
      <c r="B8" s="243" t="s">
        <v>37</v>
      </c>
      <c r="C8" s="264" t="s">
        <v>33</v>
      </c>
      <c r="D8" s="268">
        <v>819194</v>
      </c>
      <c r="E8" s="430">
        <v>801899</v>
      </c>
      <c r="F8" s="427">
        <v>359485</v>
      </c>
      <c r="G8" s="427">
        <v>425153</v>
      </c>
      <c r="H8" s="451">
        <v>442983</v>
      </c>
    </row>
    <row r="9" spans="2:17" ht="26.25" customHeight="1">
      <c r="B9" s="487" t="s">
        <v>38</v>
      </c>
      <c r="C9" s="487"/>
      <c r="D9" s="488"/>
      <c r="E9" s="488"/>
      <c r="F9" s="491" t="s">
        <v>27</v>
      </c>
      <c r="G9" s="492"/>
      <c r="H9" s="492"/>
    </row>
    <row r="10" spans="2:17" ht="27.75" customHeight="1">
      <c r="B10" s="489" t="s">
        <v>39</v>
      </c>
      <c r="C10" s="489"/>
      <c r="D10" s="489"/>
      <c r="E10" s="489"/>
      <c r="F10" s="251"/>
      <c r="G10" s="251"/>
      <c r="H10" s="452"/>
    </row>
    <row r="11" spans="2:17" ht="14.25" customHeight="1">
      <c r="B11" s="428"/>
      <c r="C11" s="429"/>
      <c r="D11" s="429"/>
      <c r="E11" s="429" t="s">
        <v>33</v>
      </c>
      <c r="F11" s="436" t="s">
        <v>33</v>
      </c>
      <c r="G11" s="436" t="s">
        <v>33</v>
      </c>
      <c r="H11" s="436" t="s">
        <v>33</v>
      </c>
    </row>
    <row r="12" spans="2:17" ht="15">
      <c r="B12" s="424" t="s">
        <v>40</v>
      </c>
      <c r="C12" s="437"/>
      <c r="D12" s="438"/>
      <c r="E12" s="438" t="s">
        <v>33</v>
      </c>
      <c r="F12" s="438" t="s">
        <v>33</v>
      </c>
      <c r="G12" s="438" t="s">
        <v>33</v>
      </c>
      <c r="H12" s="440">
        <v>49</v>
      </c>
    </row>
    <row r="13" spans="2:17" ht="17.25">
      <c r="B13" s="244" t="s">
        <v>41</v>
      </c>
      <c r="C13" s="423"/>
      <c r="D13" s="423"/>
      <c r="E13" s="423" t="s">
        <v>33</v>
      </c>
      <c r="F13" s="423" t="s">
        <v>33</v>
      </c>
      <c r="G13" s="423" t="s">
        <v>33</v>
      </c>
      <c r="H13" s="439">
        <v>20</v>
      </c>
    </row>
    <row r="14" spans="2:17" ht="15">
      <c r="B14" s="245" t="s">
        <v>42</v>
      </c>
      <c r="C14" s="246" t="s">
        <v>33</v>
      </c>
      <c r="D14" s="429" t="s">
        <v>33</v>
      </c>
      <c r="E14" s="246" t="s">
        <v>33</v>
      </c>
      <c r="F14" s="246" t="s">
        <v>33</v>
      </c>
      <c r="G14" s="246" t="s">
        <v>33</v>
      </c>
      <c r="H14" s="246" t="s">
        <v>33</v>
      </c>
    </row>
    <row r="15" spans="2:17" ht="15">
      <c r="D15" s="428"/>
    </row>
    <row r="16" spans="2:17" ht="18">
      <c r="B16" s="4" t="s">
        <v>43</v>
      </c>
      <c r="C16" s="5"/>
      <c r="D16" s="5"/>
      <c r="E16" s="5"/>
      <c r="F16" s="5"/>
      <c r="G16" s="5"/>
      <c r="H16" s="5"/>
      <c r="I16" s="5"/>
      <c r="J16" s="5"/>
      <c r="K16" s="5"/>
      <c r="L16" s="5"/>
      <c r="M16" s="5"/>
      <c r="N16" s="5"/>
      <c r="O16" s="5"/>
      <c r="P16" s="5"/>
      <c r="Q16" s="5"/>
    </row>
    <row r="17" spans="2:17" ht="15" customHeight="1"/>
    <row r="18" spans="2:17" ht="17.25">
      <c r="B18" s="202" t="s">
        <v>44</v>
      </c>
      <c r="C18" s="475"/>
      <c r="D18" s="474" t="s">
        <v>45</v>
      </c>
      <c r="E18" s="474"/>
      <c r="F18" s="474" t="s">
        <v>46</v>
      </c>
      <c r="G18" s="474"/>
      <c r="H18" s="474" t="s">
        <v>47</v>
      </c>
      <c r="I18" s="474"/>
      <c r="J18" s="474" t="s">
        <v>48</v>
      </c>
      <c r="K18" s="474"/>
      <c r="L18" s="474" t="s">
        <v>49</v>
      </c>
      <c r="M18" s="474"/>
      <c r="N18" s="474" t="s">
        <v>50</v>
      </c>
      <c r="O18" s="474"/>
      <c r="P18" s="474" t="s">
        <v>51</v>
      </c>
      <c r="Q18" s="474"/>
    </row>
    <row r="19" spans="2:17" ht="15.75" customHeight="1">
      <c r="B19" s="203"/>
      <c r="C19" s="476"/>
      <c r="D19" s="392" t="s">
        <v>51</v>
      </c>
      <c r="E19" s="392" t="s">
        <v>52</v>
      </c>
      <c r="F19" s="392" t="s">
        <v>51</v>
      </c>
      <c r="G19" s="392" t="s">
        <v>52</v>
      </c>
      <c r="H19" s="392" t="s">
        <v>51</v>
      </c>
      <c r="I19" s="392" t="s">
        <v>52</v>
      </c>
      <c r="J19" s="392" t="s">
        <v>51</v>
      </c>
      <c r="K19" s="392" t="s">
        <v>52</v>
      </c>
      <c r="L19" s="392" t="s">
        <v>51</v>
      </c>
      <c r="M19" s="392" t="s">
        <v>52</v>
      </c>
      <c r="N19" s="392" t="s">
        <v>51</v>
      </c>
      <c r="O19" s="392" t="s">
        <v>52</v>
      </c>
      <c r="P19" s="392" t="s">
        <v>51</v>
      </c>
      <c r="Q19" s="392" t="s">
        <v>52</v>
      </c>
    </row>
    <row r="20" spans="2:17">
      <c r="B20" s="2" t="s">
        <v>53</v>
      </c>
      <c r="C20" s="2"/>
      <c r="D20" s="399">
        <v>1604</v>
      </c>
      <c r="E20" s="399">
        <v>21</v>
      </c>
      <c r="F20" s="399">
        <v>23</v>
      </c>
      <c r="G20" s="399">
        <v>22</v>
      </c>
      <c r="H20" s="399">
        <v>6896</v>
      </c>
      <c r="I20" s="399">
        <v>21</v>
      </c>
      <c r="J20" s="399">
        <v>10857</v>
      </c>
      <c r="K20" s="399">
        <v>22</v>
      </c>
      <c r="L20" s="399">
        <v>1993</v>
      </c>
      <c r="M20" s="399">
        <v>22</v>
      </c>
      <c r="N20" s="399">
        <v>617</v>
      </c>
      <c r="O20" s="399">
        <v>36</v>
      </c>
      <c r="P20" s="399">
        <v>21990</v>
      </c>
      <c r="Q20" s="399">
        <v>22</v>
      </c>
    </row>
    <row r="21" spans="2:17">
      <c r="B21" s="2" t="s">
        <v>54</v>
      </c>
      <c r="C21" s="2"/>
      <c r="D21" s="399">
        <v>1592</v>
      </c>
      <c r="E21" s="399">
        <v>21</v>
      </c>
      <c r="F21" s="399">
        <v>19</v>
      </c>
      <c r="G21" s="399">
        <v>16</v>
      </c>
      <c r="H21" s="399">
        <v>6462</v>
      </c>
      <c r="I21" s="399">
        <v>21</v>
      </c>
      <c r="J21" s="399">
        <v>10084</v>
      </c>
      <c r="K21" s="399">
        <v>21</v>
      </c>
      <c r="L21" s="399">
        <v>1911</v>
      </c>
      <c r="M21" s="399">
        <v>22</v>
      </c>
      <c r="N21" s="399">
        <v>611</v>
      </c>
      <c r="O21" s="399">
        <v>36</v>
      </c>
      <c r="P21" s="399">
        <v>20679</v>
      </c>
      <c r="Q21" s="399">
        <v>22</v>
      </c>
    </row>
    <row r="22" spans="2:17">
      <c r="B22" s="2" t="s">
        <v>55</v>
      </c>
      <c r="C22" s="2"/>
      <c r="D22" s="399">
        <v>12</v>
      </c>
      <c r="E22" s="399">
        <v>33</v>
      </c>
      <c r="F22" s="399">
        <v>4</v>
      </c>
      <c r="G22" s="399">
        <v>50</v>
      </c>
      <c r="H22" s="399">
        <v>434</v>
      </c>
      <c r="I22" s="399">
        <v>21</v>
      </c>
      <c r="J22" s="399">
        <v>773</v>
      </c>
      <c r="K22" s="399">
        <v>31</v>
      </c>
      <c r="L22" s="399">
        <v>82</v>
      </c>
      <c r="M22" s="399">
        <v>34</v>
      </c>
      <c r="N22" s="399">
        <v>6</v>
      </c>
      <c r="O22" s="399">
        <v>50</v>
      </c>
      <c r="P22" s="399">
        <v>1311</v>
      </c>
      <c r="Q22" s="399">
        <v>28</v>
      </c>
    </row>
    <row r="23" spans="2:17">
      <c r="B23" s="2" t="s">
        <v>56</v>
      </c>
      <c r="C23" s="2"/>
      <c r="D23" s="399">
        <v>1596</v>
      </c>
      <c r="E23" s="399">
        <v>21</v>
      </c>
      <c r="F23" s="399">
        <v>23</v>
      </c>
      <c r="G23" s="399">
        <v>22</v>
      </c>
      <c r="H23" s="399">
        <v>6494</v>
      </c>
      <c r="I23" s="399">
        <v>18</v>
      </c>
      <c r="J23" s="399">
        <v>10754</v>
      </c>
      <c r="K23" s="399">
        <v>21</v>
      </c>
      <c r="L23" s="399">
        <v>1919</v>
      </c>
      <c r="M23" s="399">
        <v>22</v>
      </c>
      <c r="N23" s="399">
        <v>611</v>
      </c>
      <c r="O23" s="399">
        <v>37</v>
      </c>
      <c r="P23" s="399">
        <v>21397</v>
      </c>
      <c r="Q23" s="399">
        <v>21</v>
      </c>
    </row>
    <row r="24" spans="2:17">
      <c r="B24" s="2" t="s">
        <v>57</v>
      </c>
      <c r="C24" s="2"/>
      <c r="D24" s="399">
        <v>8</v>
      </c>
      <c r="E24" s="399">
        <v>38</v>
      </c>
      <c r="F24" s="400">
        <v>0</v>
      </c>
      <c r="G24" s="400">
        <v>0</v>
      </c>
      <c r="H24" s="399">
        <v>402</v>
      </c>
      <c r="I24" s="399">
        <v>79</v>
      </c>
      <c r="J24" s="399">
        <v>103</v>
      </c>
      <c r="K24" s="399">
        <v>59</v>
      </c>
      <c r="L24" s="399">
        <v>74</v>
      </c>
      <c r="M24" s="399">
        <v>24</v>
      </c>
      <c r="N24" s="399">
        <v>6</v>
      </c>
      <c r="O24" s="400">
        <v>0</v>
      </c>
      <c r="P24" s="399">
        <v>593</v>
      </c>
      <c r="Q24" s="399">
        <v>68</v>
      </c>
    </row>
    <row r="25" spans="2:17">
      <c r="B25" s="2" t="s">
        <v>58</v>
      </c>
      <c r="C25" s="2"/>
      <c r="D25" s="399">
        <v>531</v>
      </c>
      <c r="E25" s="399">
        <v>22</v>
      </c>
      <c r="F25" s="399">
        <v>10</v>
      </c>
      <c r="G25" s="399">
        <v>50</v>
      </c>
      <c r="H25" s="399">
        <v>1456</v>
      </c>
      <c r="I25" s="399">
        <v>33</v>
      </c>
      <c r="J25" s="399">
        <v>2074</v>
      </c>
      <c r="K25" s="399">
        <v>32</v>
      </c>
      <c r="L25" s="399">
        <v>328</v>
      </c>
      <c r="M25" s="399">
        <v>29</v>
      </c>
      <c r="N25" s="399">
        <v>52</v>
      </c>
      <c r="O25" s="399">
        <v>37</v>
      </c>
      <c r="P25" s="399">
        <v>4451</v>
      </c>
      <c r="Q25" s="399">
        <v>31</v>
      </c>
    </row>
    <row r="26" spans="2:17">
      <c r="B26" s="22" t="s">
        <v>59</v>
      </c>
      <c r="C26" s="22"/>
      <c r="D26" s="401">
        <v>497</v>
      </c>
      <c r="E26" s="401">
        <v>20</v>
      </c>
      <c r="F26" s="401">
        <v>6</v>
      </c>
      <c r="G26" s="401">
        <v>33</v>
      </c>
      <c r="H26" s="401">
        <v>1592</v>
      </c>
      <c r="I26" s="401">
        <v>19</v>
      </c>
      <c r="J26" s="401">
        <v>1254</v>
      </c>
      <c r="K26" s="401">
        <v>23</v>
      </c>
      <c r="L26" s="401">
        <v>164</v>
      </c>
      <c r="M26" s="401">
        <v>21</v>
      </c>
      <c r="N26" s="401">
        <v>93</v>
      </c>
      <c r="O26" s="401">
        <v>51</v>
      </c>
      <c r="P26" s="401">
        <v>3606</v>
      </c>
      <c r="Q26" s="401">
        <v>21</v>
      </c>
    </row>
    <row r="27" spans="2:17">
      <c r="B27" s="227" t="s">
        <v>60</v>
      </c>
      <c r="C27" s="228"/>
      <c r="D27" s="228"/>
      <c r="E27" s="228"/>
      <c r="F27" s="228"/>
      <c r="G27" s="228"/>
      <c r="H27" s="228"/>
      <c r="I27" s="228"/>
      <c r="J27" s="228"/>
      <c r="K27" s="228"/>
      <c r="L27" s="228"/>
      <c r="M27" s="228"/>
      <c r="N27" s="386"/>
      <c r="O27" s="386"/>
      <c r="P27" s="386"/>
      <c r="Q27" s="386"/>
    </row>
    <row r="28" spans="2:17">
      <c r="B28" s="213"/>
      <c r="C28" s="213"/>
      <c r="D28" s="213"/>
      <c r="E28" s="213"/>
      <c r="F28" s="213"/>
      <c r="G28" s="213"/>
      <c r="H28" s="213"/>
      <c r="I28" s="213"/>
      <c r="J28" s="213"/>
      <c r="K28" s="213"/>
      <c r="L28" s="213"/>
      <c r="M28" s="213"/>
      <c r="N28" s="213"/>
      <c r="O28" s="213"/>
      <c r="P28" s="213"/>
      <c r="Q28" s="213"/>
    </row>
    <row r="29" spans="2:17" ht="15">
      <c r="B29" s="1" t="s">
        <v>61</v>
      </c>
      <c r="C29" s="1"/>
      <c r="D29" s="1"/>
      <c r="E29" s="1"/>
      <c r="F29" s="479" t="s">
        <v>62</v>
      </c>
      <c r="G29" s="479"/>
      <c r="H29" s="479" t="s">
        <v>63</v>
      </c>
      <c r="I29" s="479"/>
      <c r="J29" s="479" t="s">
        <v>64</v>
      </c>
      <c r="K29" s="479"/>
      <c r="L29" s="479" t="s">
        <v>63</v>
      </c>
      <c r="M29" s="479"/>
      <c r="N29" s="213"/>
      <c r="O29" s="213"/>
      <c r="P29" s="213"/>
      <c r="Q29" s="213"/>
    </row>
    <row r="30" spans="2:17">
      <c r="B30" s="2" t="s">
        <v>65</v>
      </c>
      <c r="C30" s="2"/>
      <c r="D30" s="2"/>
      <c r="E30" s="2"/>
      <c r="F30" s="477">
        <v>6</v>
      </c>
      <c r="G30" s="477"/>
      <c r="H30" s="478">
        <v>67</v>
      </c>
      <c r="I30" s="478"/>
      <c r="J30" s="497">
        <v>3</v>
      </c>
      <c r="K30" s="497"/>
      <c r="L30" s="478">
        <v>33</v>
      </c>
      <c r="M30" s="478"/>
      <c r="N30" s="213"/>
      <c r="O30" s="213"/>
      <c r="P30" s="213"/>
      <c r="Q30" s="213"/>
    </row>
    <row r="31" spans="2:17" ht="16.5">
      <c r="B31" s="230" t="s">
        <v>66</v>
      </c>
      <c r="C31" s="230"/>
      <c r="D31" s="230"/>
      <c r="E31" s="230"/>
      <c r="F31" s="485">
        <v>238</v>
      </c>
      <c r="G31" s="485"/>
      <c r="H31" s="480">
        <v>76</v>
      </c>
      <c r="I31" s="480"/>
      <c r="J31" s="498">
        <v>75</v>
      </c>
      <c r="K31" s="498"/>
      <c r="L31" s="480">
        <v>24</v>
      </c>
      <c r="M31" s="480"/>
      <c r="N31" s="213"/>
      <c r="O31" s="213"/>
      <c r="P31" s="213"/>
      <c r="Q31" s="213"/>
    </row>
    <row r="32" spans="2:17">
      <c r="B32" s="2" t="s">
        <v>67</v>
      </c>
      <c r="C32" s="22"/>
      <c r="D32" s="22"/>
      <c r="E32" s="22"/>
      <c r="F32" s="387"/>
      <c r="G32" s="387">
        <v>12939</v>
      </c>
      <c r="H32" s="478">
        <v>87</v>
      </c>
      <c r="I32" s="478"/>
      <c r="J32" s="388"/>
      <c r="K32" s="388">
        <v>1928</v>
      </c>
      <c r="L32" s="478">
        <v>13</v>
      </c>
      <c r="M32" s="478"/>
      <c r="N32" s="213"/>
      <c r="O32" s="389"/>
      <c r="P32" s="213"/>
      <c r="Q32" s="213"/>
    </row>
    <row r="33" spans="2:17">
      <c r="B33" s="3" t="s">
        <v>68</v>
      </c>
      <c r="C33" s="3"/>
      <c r="D33" s="3"/>
      <c r="E33" s="3"/>
      <c r="F33" s="486">
        <v>4203</v>
      </c>
      <c r="G33" s="486"/>
      <c r="H33" s="481">
        <v>59</v>
      </c>
      <c r="I33" s="481"/>
      <c r="J33" s="499">
        <v>2920</v>
      </c>
      <c r="K33" s="499"/>
      <c r="L33" s="481">
        <v>41</v>
      </c>
      <c r="M33" s="481"/>
      <c r="N33" s="213"/>
      <c r="O33" s="213"/>
      <c r="P33" s="213"/>
      <c r="Q33" s="213"/>
    </row>
    <row r="34" spans="2:17">
      <c r="B34" s="227" t="s">
        <v>69</v>
      </c>
      <c r="C34" s="228"/>
      <c r="D34" s="228"/>
      <c r="E34" s="228"/>
      <c r="F34" s="228"/>
      <c r="G34" s="228"/>
      <c r="H34" s="228"/>
      <c r="I34" s="228"/>
      <c r="J34" s="228"/>
      <c r="K34" s="228"/>
      <c r="L34" s="228"/>
      <c r="M34" s="228"/>
      <c r="N34" s="213"/>
      <c r="O34" s="213"/>
      <c r="P34" s="213"/>
      <c r="Q34" s="213"/>
    </row>
    <row r="35" spans="2:17">
      <c r="B35" s="213"/>
      <c r="C35" s="213"/>
      <c r="D35" s="213"/>
      <c r="E35" s="213"/>
      <c r="F35" s="213"/>
      <c r="G35" s="213"/>
      <c r="H35" s="213"/>
      <c r="I35" s="213"/>
      <c r="J35" s="213"/>
      <c r="K35" s="213"/>
      <c r="L35" s="213"/>
      <c r="M35" s="213"/>
      <c r="N35" s="213"/>
      <c r="O35" s="213"/>
      <c r="P35" s="213"/>
      <c r="Q35" s="213"/>
    </row>
    <row r="36" spans="2:17" ht="15">
      <c r="B36" s="500" t="s">
        <v>70</v>
      </c>
      <c r="C36" s="483"/>
      <c r="D36" s="483"/>
      <c r="E36" s="483"/>
      <c r="F36" s="483"/>
      <c r="G36" s="483"/>
      <c r="H36" s="482" t="s">
        <v>71</v>
      </c>
      <c r="I36" s="482"/>
      <c r="J36" s="474" t="s">
        <v>72</v>
      </c>
      <c r="K36" s="474"/>
      <c r="L36" s="474" t="s">
        <v>73</v>
      </c>
      <c r="M36" s="474"/>
      <c r="N36" s="213"/>
      <c r="O36" s="213"/>
      <c r="P36" s="213"/>
      <c r="Q36" s="213"/>
    </row>
    <row r="37" spans="2:17" ht="15">
      <c r="B37" s="501"/>
      <c r="C37" s="484"/>
      <c r="D37" s="484"/>
      <c r="E37" s="484"/>
      <c r="F37" s="484"/>
      <c r="G37" s="484"/>
      <c r="H37" s="9" t="s">
        <v>51</v>
      </c>
      <c r="I37" s="9" t="s">
        <v>63</v>
      </c>
      <c r="J37" s="9" t="s">
        <v>51</v>
      </c>
      <c r="K37" s="9" t="s">
        <v>63</v>
      </c>
      <c r="L37" s="9" t="s">
        <v>51</v>
      </c>
      <c r="M37" s="9" t="s">
        <v>63</v>
      </c>
      <c r="N37" s="213"/>
      <c r="O37" s="213"/>
      <c r="P37" s="213"/>
      <c r="Q37" s="213"/>
    </row>
    <row r="38" spans="2:17">
      <c r="B38" s="2" t="s">
        <v>53</v>
      </c>
      <c r="C38" s="2"/>
      <c r="D38" s="2"/>
      <c r="E38" s="2"/>
      <c r="F38" s="2"/>
      <c r="G38" s="2"/>
      <c r="H38" s="390">
        <v>3852</v>
      </c>
      <c r="I38" s="391">
        <v>18</v>
      </c>
      <c r="J38" s="390">
        <v>12883</v>
      </c>
      <c r="K38" s="390">
        <v>59</v>
      </c>
      <c r="L38" s="390">
        <v>5255</v>
      </c>
      <c r="M38" s="390">
        <v>24</v>
      </c>
      <c r="N38" s="213"/>
      <c r="O38" s="213"/>
      <c r="P38" s="213"/>
      <c r="Q38" s="213"/>
    </row>
    <row r="39" spans="2:17">
      <c r="B39" s="2" t="s">
        <v>67</v>
      </c>
      <c r="C39" s="2"/>
      <c r="D39" s="2"/>
      <c r="E39" s="2"/>
      <c r="F39" s="2"/>
      <c r="G39" s="2"/>
      <c r="H39" s="390">
        <v>2769</v>
      </c>
      <c r="I39" s="391">
        <v>19</v>
      </c>
      <c r="J39" s="390">
        <v>8535</v>
      </c>
      <c r="K39" s="390">
        <v>57</v>
      </c>
      <c r="L39" s="390">
        <v>3563</v>
      </c>
      <c r="M39" s="390">
        <v>24</v>
      </c>
      <c r="N39" s="213"/>
      <c r="O39" s="213"/>
      <c r="P39" s="213"/>
      <c r="Q39" s="213"/>
    </row>
    <row r="40" spans="2:17">
      <c r="B40" s="2" t="s">
        <v>68</v>
      </c>
      <c r="C40" s="2"/>
      <c r="D40" s="2"/>
      <c r="E40" s="2"/>
      <c r="F40" s="2"/>
      <c r="G40" s="2"/>
      <c r="H40" s="390">
        <v>1083</v>
      </c>
      <c r="I40" s="391">
        <v>15</v>
      </c>
      <c r="J40" s="390">
        <v>4348</v>
      </c>
      <c r="K40" s="390">
        <v>61</v>
      </c>
      <c r="L40" s="390">
        <v>1692</v>
      </c>
      <c r="M40" s="390">
        <v>24</v>
      </c>
      <c r="N40" s="213"/>
      <c r="O40" s="213"/>
      <c r="P40" s="213"/>
      <c r="Q40" s="213"/>
    </row>
    <row r="41" spans="2:17">
      <c r="B41" s="2" t="s">
        <v>58</v>
      </c>
      <c r="C41" s="2"/>
      <c r="D41" s="2"/>
      <c r="E41" s="2"/>
      <c r="F41" s="2"/>
      <c r="G41" s="2"/>
      <c r="H41" s="390">
        <v>2324</v>
      </c>
      <c r="I41" s="391">
        <v>52</v>
      </c>
      <c r="J41" s="390">
        <v>1720</v>
      </c>
      <c r="K41" s="390">
        <v>39</v>
      </c>
      <c r="L41" s="390">
        <v>407</v>
      </c>
      <c r="M41" s="390">
        <v>9</v>
      </c>
      <c r="N41" s="213"/>
      <c r="O41" s="213"/>
      <c r="P41" s="213"/>
      <c r="Q41" s="213"/>
    </row>
    <row r="42" spans="2:17">
      <c r="B42" s="26" t="s">
        <v>59</v>
      </c>
      <c r="C42" s="26"/>
      <c r="D42" s="26"/>
      <c r="E42" s="26"/>
      <c r="F42" s="26"/>
      <c r="G42" s="26"/>
      <c r="H42" s="408">
        <v>980</v>
      </c>
      <c r="I42" s="409">
        <v>27</v>
      </c>
      <c r="J42" s="408">
        <v>1646</v>
      </c>
      <c r="K42" s="408">
        <v>46</v>
      </c>
      <c r="L42" s="408">
        <v>980</v>
      </c>
      <c r="M42" s="408">
        <v>27</v>
      </c>
    </row>
    <row r="43" spans="2:17">
      <c r="J43" s="407"/>
      <c r="K43" s="407"/>
      <c r="L43" s="407"/>
      <c r="M43" s="407"/>
    </row>
    <row r="44" spans="2:17">
      <c r="B44" s="496"/>
      <c r="C44" s="496"/>
      <c r="D44" s="496"/>
      <c r="E44" s="496"/>
      <c r="F44" s="496"/>
      <c r="G44" s="496"/>
      <c r="H44" s="496"/>
      <c r="I44" s="496"/>
      <c r="J44" s="496"/>
      <c r="K44" s="496"/>
      <c r="L44" s="496"/>
      <c r="M44" s="496"/>
    </row>
    <row r="45" spans="2:17" ht="18">
      <c r="B45" s="4" t="s">
        <v>74</v>
      </c>
      <c r="C45" s="5"/>
      <c r="D45" s="5"/>
      <c r="E45" s="5"/>
      <c r="F45" s="5"/>
      <c r="G45" s="5"/>
      <c r="H45" s="5"/>
    </row>
    <row r="46" spans="2:17" ht="15">
      <c r="B46" s="7"/>
      <c r="C46" s="7"/>
      <c r="D46" s="469"/>
      <c r="E46" s="469"/>
      <c r="F46" s="7"/>
      <c r="G46" s="7"/>
      <c r="H46" s="7"/>
    </row>
    <row r="47" spans="2:17" ht="15">
      <c r="B47" s="1" t="s">
        <v>75</v>
      </c>
      <c r="C47" s="1"/>
      <c r="D47" s="442">
        <v>2018</v>
      </c>
      <c r="E47" s="443">
        <v>2019</v>
      </c>
      <c r="F47" s="1">
        <v>2020</v>
      </c>
      <c r="G47" s="1">
        <v>2021</v>
      </c>
      <c r="H47" s="195">
        <v>2022</v>
      </c>
    </row>
    <row r="48" spans="2:17" ht="15">
      <c r="B48" s="2" t="s">
        <v>76</v>
      </c>
      <c r="C48" s="2"/>
      <c r="D48" s="2">
        <v>0</v>
      </c>
      <c r="E48" s="17">
        <v>0</v>
      </c>
      <c r="F48" s="21">
        <v>0</v>
      </c>
      <c r="G48" s="21">
        <v>0</v>
      </c>
      <c r="H48" s="226">
        <v>0</v>
      </c>
    </row>
    <row r="49" spans="2:8" ht="15">
      <c r="B49" s="26" t="s">
        <v>77</v>
      </c>
      <c r="C49" s="26"/>
      <c r="D49" s="26">
        <v>1</v>
      </c>
      <c r="E49" s="25">
        <v>2</v>
      </c>
      <c r="F49" s="74">
        <v>1</v>
      </c>
      <c r="G49" s="197">
        <v>0</v>
      </c>
      <c r="H49" s="201">
        <v>1</v>
      </c>
    </row>
    <row r="50" spans="2:8">
      <c r="B50" s="23"/>
      <c r="C50" s="23"/>
      <c r="D50" s="23"/>
      <c r="E50" s="435"/>
      <c r="F50" s="493" t="s">
        <v>27</v>
      </c>
      <c r="G50" s="494"/>
      <c r="H50" s="494"/>
    </row>
    <row r="51" spans="2:8">
      <c r="B51" s="23"/>
      <c r="C51" s="23"/>
      <c r="D51" s="23"/>
      <c r="E51" s="32"/>
      <c r="F51" s="434"/>
      <c r="G51" s="28"/>
      <c r="H51" s="196"/>
    </row>
    <row r="52" spans="2:8" ht="15">
      <c r="B52" s="1"/>
      <c r="C52" s="1"/>
      <c r="D52" s="1">
        <v>2018</v>
      </c>
      <c r="E52" s="24">
        <v>2019</v>
      </c>
      <c r="F52" s="10">
        <v>2020</v>
      </c>
      <c r="G52" s="1">
        <v>2021</v>
      </c>
      <c r="H52" s="195">
        <v>2022</v>
      </c>
    </row>
    <row r="53" spans="2:8" ht="17.25" customHeight="1">
      <c r="B53" s="19" t="s">
        <v>78</v>
      </c>
      <c r="C53" s="3"/>
      <c r="D53" s="26">
        <v>0.68</v>
      </c>
      <c r="E53" s="27">
        <v>0.63</v>
      </c>
      <c r="F53" s="26">
        <v>0.68</v>
      </c>
      <c r="G53" s="26">
        <v>0.71</v>
      </c>
      <c r="H53" s="465" t="s">
        <v>79</v>
      </c>
    </row>
    <row r="54" spans="2:8" ht="17.25" customHeight="1">
      <c r="B54" s="490" t="s">
        <v>80</v>
      </c>
      <c r="C54" s="490"/>
      <c r="D54" s="490"/>
      <c r="E54" s="490"/>
      <c r="F54" s="493" t="s">
        <v>27</v>
      </c>
      <c r="G54" s="494"/>
      <c r="H54" s="494"/>
    </row>
    <row r="55" spans="2:8">
      <c r="C55" s="433"/>
      <c r="D55" s="433"/>
      <c r="E55" s="433"/>
      <c r="F55" s="495"/>
      <c r="G55" s="495"/>
      <c r="H55" s="495"/>
    </row>
    <row r="56" spans="2:8" ht="15">
      <c r="B56" s="445" t="s">
        <v>81</v>
      </c>
      <c r="C56" s="446"/>
      <c r="D56" s="447"/>
      <c r="E56" s="447"/>
      <c r="F56" s="447"/>
      <c r="G56" s="447"/>
      <c r="H56" s="220" t="s">
        <v>82</v>
      </c>
    </row>
    <row r="57" spans="2:8" ht="17.25">
      <c r="B57" s="46" t="s">
        <v>83</v>
      </c>
      <c r="C57" s="213"/>
      <c r="D57" s="46"/>
      <c r="E57" s="46"/>
      <c r="F57" s="46"/>
      <c r="G57" s="46"/>
      <c r="H57" s="431">
        <v>13386</v>
      </c>
    </row>
    <row r="58" spans="2:8" ht="17.25">
      <c r="B58" s="3" t="s">
        <v>84</v>
      </c>
      <c r="C58" s="18"/>
      <c r="D58" s="26"/>
      <c r="E58" s="26"/>
      <c r="F58" s="26"/>
      <c r="G58" s="26"/>
      <c r="H58" s="444">
        <v>18764</v>
      </c>
    </row>
    <row r="59" spans="2:8" ht="27.75" customHeight="1">
      <c r="B59" s="490" t="s">
        <v>85</v>
      </c>
      <c r="C59" s="490"/>
      <c r="D59" s="490"/>
      <c r="E59" s="490"/>
      <c r="F59" s="490"/>
      <c r="G59" s="490"/>
      <c r="H59" s="411"/>
    </row>
    <row r="60" spans="2:8" ht="30.75" customHeight="1">
      <c r="B60" s="490" t="s">
        <v>86</v>
      </c>
      <c r="C60" s="490"/>
      <c r="D60" s="490"/>
      <c r="E60" s="490"/>
      <c r="F60" s="490"/>
      <c r="G60" s="490"/>
      <c r="H60" s="411"/>
    </row>
    <row r="61" spans="2:8">
      <c r="B61" s="473"/>
      <c r="C61" s="473"/>
      <c r="D61" s="473"/>
      <c r="E61" s="473"/>
      <c r="F61" s="473"/>
      <c r="G61" s="473"/>
      <c r="H61" s="411"/>
    </row>
    <row r="75" spans="2:8">
      <c r="B75" s="213"/>
      <c r="C75" s="213"/>
      <c r="D75" s="213"/>
      <c r="E75" s="213"/>
      <c r="F75" s="213"/>
      <c r="G75" s="213"/>
      <c r="H75" s="213"/>
    </row>
    <row r="76" spans="2:8">
      <c r="B76" s="213"/>
      <c r="C76" s="213"/>
      <c r="D76" s="213"/>
      <c r="E76" s="213"/>
      <c r="F76" s="213"/>
      <c r="G76" s="213"/>
      <c r="H76" s="213"/>
    </row>
    <row r="77" spans="2:8">
      <c r="B77" s="213"/>
      <c r="C77" s="213"/>
      <c r="D77" s="213"/>
      <c r="E77" s="213"/>
      <c r="F77" s="213"/>
      <c r="G77" s="213"/>
      <c r="H77" s="213"/>
    </row>
  </sheetData>
  <mergeCells count="43">
    <mergeCell ref="B9:E9"/>
    <mergeCell ref="B10:E10"/>
    <mergeCell ref="B54:E54"/>
    <mergeCell ref="B59:G59"/>
    <mergeCell ref="B60:G60"/>
    <mergeCell ref="F9:H9"/>
    <mergeCell ref="F54:H54"/>
    <mergeCell ref="F50:H50"/>
    <mergeCell ref="D46:E46"/>
    <mergeCell ref="F55:H55"/>
    <mergeCell ref="B44:M44"/>
    <mergeCell ref="J30:K30"/>
    <mergeCell ref="J31:K31"/>
    <mergeCell ref="J33:K33"/>
    <mergeCell ref="L32:M32"/>
    <mergeCell ref="B36:B37"/>
    <mergeCell ref="C36:G37"/>
    <mergeCell ref="F31:G31"/>
    <mergeCell ref="F33:G33"/>
    <mergeCell ref="H31:I31"/>
    <mergeCell ref="H33:I33"/>
    <mergeCell ref="H32:I32"/>
    <mergeCell ref="L31:M31"/>
    <mergeCell ref="L33:M33"/>
    <mergeCell ref="L36:M36"/>
    <mergeCell ref="J36:K36"/>
    <mergeCell ref="H36:I36"/>
    <mergeCell ref="B61:G61"/>
    <mergeCell ref="N18:O18"/>
    <mergeCell ref="P18:Q18"/>
    <mergeCell ref="C18:C19"/>
    <mergeCell ref="F30:G30"/>
    <mergeCell ref="L30:M30"/>
    <mergeCell ref="D18:E18"/>
    <mergeCell ref="F18:G18"/>
    <mergeCell ref="H18:I18"/>
    <mergeCell ref="J18:K18"/>
    <mergeCell ref="L18:M18"/>
    <mergeCell ref="L29:M29"/>
    <mergeCell ref="J29:K29"/>
    <mergeCell ref="H29:I29"/>
    <mergeCell ref="F29:G29"/>
    <mergeCell ref="H30:I30"/>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50"/>
  <sheetViews>
    <sheetView showGridLines="0" zoomScaleNormal="100" workbookViewId="0">
      <selection activeCell="B70" sqref="B70"/>
    </sheetView>
  </sheetViews>
  <sheetFormatPr defaultColWidth="9.140625" defaultRowHeight="14.25"/>
  <cols>
    <col min="1" max="1" width="9.140625" style="6"/>
    <col min="2" max="2" width="80.7109375" style="6" customWidth="1"/>
    <col min="3" max="3" width="9.140625" style="6"/>
    <col min="4" max="8" width="14" style="6" customWidth="1"/>
    <col min="9" max="16384" width="9.140625" style="6"/>
  </cols>
  <sheetData>
    <row r="3" spans="2:8" ht="18">
      <c r="B3" s="38" t="s">
        <v>87</v>
      </c>
      <c r="C3" s="39"/>
      <c r="D3" s="39"/>
      <c r="E3" s="39"/>
      <c r="F3" s="39"/>
      <c r="G3" s="39"/>
      <c r="H3" s="39"/>
    </row>
    <row r="4" spans="2:8" ht="15">
      <c r="B4" s="7"/>
      <c r="C4" s="7"/>
      <c r="F4" s="7"/>
      <c r="G4" s="7"/>
      <c r="H4" s="7"/>
    </row>
    <row r="5" spans="2:8" ht="15">
      <c r="B5" s="1" t="s">
        <v>88</v>
      </c>
      <c r="C5" s="1"/>
      <c r="D5" s="1"/>
      <c r="E5" s="250">
        <v>2019</v>
      </c>
      <c r="F5" s="250">
        <v>2020</v>
      </c>
      <c r="G5" s="250">
        <v>2021</v>
      </c>
      <c r="H5" s="166">
        <v>2022</v>
      </c>
    </row>
    <row r="6" spans="2:8" ht="15">
      <c r="B6" s="2" t="s">
        <v>89</v>
      </c>
      <c r="C6" s="2"/>
      <c r="D6" s="65"/>
      <c r="E6" s="90">
        <v>3908247</v>
      </c>
      <c r="F6" s="90">
        <v>3529550</v>
      </c>
      <c r="G6" s="90">
        <v>3573354</v>
      </c>
      <c r="H6" s="150">
        <v>3327051</v>
      </c>
    </row>
    <row r="7" spans="2:8" ht="15">
      <c r="B7" s="26" t="s">
        <v>90</v>
      </c>
      <c r="C7" s="26"/>
      <c r="D7" s="74"/>
      <c r="E7" s="91">
        <v>456323</v>
      </c>
      <c r="F7" s="91">
        <v>429170</v>
      </c>
      <c r="G7" s="91">
        <v>448449</v>
      </c>
      <c r="H7" s="151">
        <v>327479</v>
      </c>
    </row>
    <row r="8" spans="2:8" ht="15">
      <c r="B8" s="37" t="s">
        <v>91</v>
      </c>
      <c r="C8" s="72"/>
      <c r="D8" s="73"/>
      <c r="E8" s="274">
        <v>4364570</v>
      </c>
      <c r="F8" s="274">
        <v>3958720</v>
      </c>
      <c r="G8" s="274">
        <v>4021802</v>
      </c>
      <c r="H8" s="149">
        <v>3654529</v>
      </c>
    </row>
    <row r="9" spans="2:8">
      <c r="B9" s="49"/>
      <c r="C9" s="49"/>
      <c r="D9" s="49"/>
      <c r="E9" s="33"/>
      <c r="F9" s="33"/>
      <c r="G9" s="70"/>
      <c r="H9" s="34"/>
    </row>
    <row r="10" spans="2:8" ht="15">
      <c r="B10" s="502" t="s">
        <v>92</v>
      </c>
      <c r="C10" s="502"/>
      <c r="D10" s="502"/>
      <c r="E10" s="1">
        <v>2019</v>
      </c>
      <c r="F10" s="1">
        <v>2020</v>
      </c>
      <c r="G10" s="1">
        <v>2021</v>
      </c>
      <c r="H10" s="190">
        <v>2022</v>
      </c>
    </row>
    <row r="11" spans="2:8" ht="15">
      <c r="B11" s="45" t="s">
        <v>89</v>
      </c>
      <c r="C11" s="45"/>
      <c r="D11" s="218"/>
      <c r="E11" s="287" t="s">
        <v>93</v>
      </c>
      <c r="F11" s="287" t="s">
        <v>94</v>
      </c>
      <c r="G11" s="287" t="s">
        <v>95</v>
      </c>
      <c r="H11" s="288">
        <v>0.53</v>
      </c>
    </row>
    <row r="12" spans="2:8">
      <c r="B12" s="2" t="s">
        <v>96</v>
      </c>
      <c r="C12" s="67"/>
      <c r="D12" s="128"/>
      <c r="E12" s="289" t="s">
        <v>97</v>
      </c>
      <c r="F12" s="289" t="s">
        <v>98</v>
      </c>
      <c r="G12" s="289" t="s">
        <v>99</v>
      </c>
      <c r="H12" s="290">
        <v>0.4</v>
      </c>
    </row>
    <row r="13" spans="2:8">
      <c r="B13" s="2" t="s">
        <v>100</v>
      </c>
      <c r="C13" s="82"/>
      <c r="D13" s="129"/>
      <c r="E13" s="291" t="s">
        <v>101</v>
      </c>
      <c r="F13" s="291" t="s">
        <v>102</v>
      </c>
      <c r="G13" s="291" t="s">
        <v>102</v>
      </c>
      <c r="H13" s="290">
        <v>0.13</v>
      </c>
    </row>
    <row r="14" spans="2:8" ht="15">
      <c r="B14" s="76" t="s">
        <v>90</v>
      </c>
      <c r="C14" s="77"/>
      <c r="D14" s="217"/>
      <c r="E14" s="292" t="s">
        <v>103</v>
      </c>
      <c r="F14" s="292" t="s">
        <v>103</v>
      </c>
      <c r="G14" s="292" t="s">
        <v>103</v>
      </c>
      <c r="H14" s="282">
        <v>0.05</v>
      </c>
    </row>
    <row r="15" spans="2:8" ht="15">
      <c r="B15" s="53" t="s">
        <v>104</v>
      </c>
      <c r="C15" s="75"/>
      <c r="D15" s="130"/>
      <c r="E15" s="293" t="s">
        <v>105</v>
      </c>
      <c r="F15" s="293" t="s">
        <v>93</v>
      </c>
      <c r="G15" s="293" t="s">
        <v>106</v>
      </c>
      <c r="H15" s="294">
        <v>0.57999999999999996</v>
      </c>
    </row>
    <row r="16" spans="2:8" ht="15">
      <c r="B16" s="37"/>
      <c r="C16" s="29"/>
      <c r="D16" s="31"/>
      <c r="E16" s="32"/>
      <c r="F16" s="33"/>
      <c r="G16" s="33"/>
      <c r="H16" s="34"/>
    </row>
    <row r="17" spans="2:8" ht="15">
      <c r="B17" s="10" t="s">
        <v>107</v>
      </c>
      <c r="C17" s="69"/>
      <c r="D17" s="28"/>
      <c r="E17" s="30"/>
      <c r="F17" s="198"/>
      <c r="G17" s="28"/>
      <c r="H17" s="276" t="s">
        <v>108</v>
      </c>
    </row>
    <row r="18" spans="2:8" ht="15">
      <c r="B18" s="2" t="s">
        <v>109</v>
      </c>
      <c r="C18" s="2"/>
      <c r="D18" s="2"/>
      <c r="E18" s="2"/>
      <c r="F18" s="2"/>
      <c r="G18" s="2"/>
      <c r="H18" s="277">
        <v>160584</v>
      </c>
    </row>
    <row r="19" spans="2:8" ht="15">
      <c r="B19" s="2" t="s">
        <v>110</v>
      </c>
      <c r="C19" s="2"/>
      <c r="D19" s="2"/>
      <c r="E19" s="2"/>
      <c r="F19" s="2"/>
      <c r="G19" s="2"/>
      <c r="H19" s="277">
        <v>23163</v>
      </c>
    </row>
    <row r="20" spans="2:8" ht="15">
      <c r="B20" s="2" t="s">
        <v>111</v>
      </c>
      <c r="C20" s="2"/>
      <c r="D20" s="2"/>
      <c r="E20" s="2"/>
      <c r="F20" s="2"/>
      <c r="G20" s="2"/>
      <c r="H20" s="277">
        <v>376255</v>
      </c>
    </row>
    <row r="21" spans="2:8" ht="15">
      <c r="B21" s="2" t="s">
        <v>112</v>
      </c>
      <c r="C21" s="2"/>
      <c r="D21" s="2"/>
      <c r="E21" s="2"/>
      <c r="F21" s="2"/>
      <c r="G21" s="2"/>
      <c r="H21" s="277">
        <v>98533</v>
      </c>
    </row>
    <row r="22" spans="2:8" ht="15">
      <c r="B22" s="2" t="s">
        <v>113</v>
      </c>
      <c r="C22" s="2"/>
      <c r="D22" s="2"/>
      <c r="E22" s="2"/>
      <c r="F22" s="2"/>
      <c r="G22" s="2"/>
      <c r="H22" s="277">
        <v>213467</v>
      </c>
    </row>
    <row r="23" spans="2:8" ht="15">
      <c r="B23" s="2" t="s">
        <v>114</v>
      </c>
      <c r="C23" s="2"/>
      <c r="D23" s="2"/>
      <c r="E23" s="2"/>
      <c r="F23" s="2"/>
      <c r="G23" s="2"/>
      <c r="H23" s="277">
        <v>1737633</v>
      </c>
    </row>
    <row r="24" spans="2:8" ht="15">
      <c r="B24" s="2" t="s">
        <v>115</v>
      </c>
      <c r="C24" s="2"/>
      <c r="D24" s="2"/>
      <c r="E24" s="2"/>
      <c r="F24" s="2"/>
      <c r="G24" s="2"/>
      <c r="H24" s="277">
        <v>84970</v>
      </c>
    </row>
    <row r="25" spans="2:8" ht="15">
      <c r="B25" s="2" t="s">
        <v>116</v>
      </c>
      <c r="C25" s="2"/>
      <c r="D25" s="2"/>
      <c r="E25" s="2"/>
      <c r="F25" s="2"/>
      <c r="G25" s="2"/>
      <c r="H25" s="277">
        <v>890258</v>
      </c>
    </row>
    <row r="26" spans="2:8" ht="15">
      <c r="B26" s="2" t="s">
        <v>117</v>
      </c>
      <c r="C26" s="2"/>
      <c r="D26" s="2"/>
      <c r="E26" s="2"/>
      <c r="F26" s="2"/>
      <c r="G26" s="2"/>
      <c r="H26" s="277">
        <v>23349</v>
      </c>
    </row>
    <row r="27" spans="2:8" ht="15">
      <c r="B27" s="26" t="s">
        <v>118</v>
      </c>
      <c r="C27" s="26"/>
      <c r="D27" s="26"/>
      <c r="E27" s="26"/>
      <c r="F27" s="26"/>
      <c r="G27" s="26"/>
      <c r="H27" s="151">
        <v>46317</v>
      </c>
    </row>
    <row r="28" spans="2:8" ht="15">
      <c r="B28" s="53" t="s">
        <v>51</v>
      </c>
      <c r="C28" s="75"/>
      <c r="D28" s="75"/>
      <c r="E28" s="75"/>
      <c r="F28" s="53"/>
      <c r="G28" s="75"/>
      <c r="H28" s="275">
        <v>3654529</v>
      </c>
    </row>
    <row r="29" spans="2:8">
      <c r="B29" s="81"/>
      <c r="C29" s="81"/>
      <c r="D29" s="81"/>
      <c r="E29" s="81"/>
      <c r="F29" s="81"/>
      <c r="G29" s="81"/>
      <c r="H29" s="81"/>
    </row>
    <row r="30" spans="2:8" ht="15">
      <c r="B30" s="10" t="s">
        <v>119</v>
      </c>
      <c r="C30" s="78"/>
      <c r="D30" s="79"/>
      <c r="E30" s="80"/>
      <c r="F30" s="279" t="s">
        <v>89</v>
      </c>
      <c r="G30" s="279" t="s">
        <v>90</v>
      </c>
      <c r="H30" s="276" t="s">
        <v>51</v>
      </c>
    </row>
    <row r="31" spans="2:8" ht="15">
      <c r="B31" s="2" t="s">
        <v>120</v>
      </c>
      <c r="C31" s="2"/>
      <c r="D31" s="2"/>
      <c r="E31" s="2"/>
      <c r="F31" s="256">
        <v>23349</v>
      </c>
      <c r="G31" s="146">
        <v>0</v>
      </c>
      <c r="H31" s="277">
        <v>23349</v>
      </c>
    </row>
    <row r="32" spans="2:8" ht="15">
      <c r="B32" s="2" t="s">
        <v>121</v>
      </c>
      <c r="C32" s="2"/>
      <c r="D32" s="2"/>
      <c r="E32" s="2"/>
      <c r="F32" s="256">
        <v>47847</v>
      </c>
      <c r="G32" s="146">
        <v>0</v>
      </c>
      <c r="H32" s="277">
        <v>47847</v>
      </c>
    </row>
    <row r="33" spans="2:8" ht="15">
      <c r="B33" s="2" t="s">
        <v>122</v>
      </c>
      <c r="C33" s="2"/>
      <c r="D33" s="2"/>
      <c r="E33" s="2"/>
      <c r="F33" s="256">
        <v>53506</v>
      </c>
      <c r="G33" s="116">
        <v>18835</v>
      </c>
      <c r="H33" s="277">
        <v>72341</v>
      </c>
    </row>
    <row r="34" spans="2:8" ht="15">
      <c r="B34" s="2" t="s">
        <v>123</v>
      </c>
      <c r="C34" s="2"/>
      <c r="D34" s="2"/>
      <c r="E34" s="2"/>
      <c r="F34" s="256">
        <v>32344</v>
      </c>
      <c r="G34" s="116">
        <v>8052</v>
      </c>
      <c r="H34" s="277">
        <v>40396</v>
      </c>
    </row>
    <row r="35" spans="2:8" ht="15">
      <c r="B35" s="2" t="s">
        <v>124</v>
      </c>
      <c r="C35" s="2"/>
      <c r="D35" s="2"/>
      <c r="E35" s="2"/>
      <c r="F35" s="256">
        <v>98533</v>
      </c>
      <c r="G35" s="146">
        <v>0</v>
      </c>
      <c r="H35" s="277">
        <v>98533</v>
      </c>
    </row>
    <row r="36" spans="2:8" ht="15">
      <c r="B36" s="2" t="s">
        <v>125</v>
      </c>
      <c r="C36" s="2"/>
      <c r="D36" s="2"/>
      <c r="E36" s="2"/>
      <c r="F36" s="256">
        <v>132072</v>
      </c>
      <c r="G36" s="116">
        <v>130033</v>
      </c>
      <c r="H36" s="277">
        <v>262104</v>
      </c>
    </row>
    <row r="37" spans="2:8" ht="15">
      <c r="B37" s="2" t="s">
        <v>126</v>
      </c>
      <c r="C37" s="2"/>
      <c r="D37" s="2"/>
      <c r="E37" s="2"/>
      <c r="F37" s="256">
        <v>558665</v>
      </c>
      <c r="G37" s="116">
        <v>69489</v>
      </c>
      <c r="H37" s="277">
        <v>628154</v>
      </c>
    </row>
    <row r="38" spans="2:8" ht="15">
      <c r="B38" s="2" t="s">
        <v>127</v>
      </c>
      <c r="C38" s="2"/>
      <c r="D38" s="2"/>
      <c r="E38" s="2"/>
      <c r="F38" s="256">
        <v>84970</v>
      </c>
      <c r="G38" s="146">
        <v>0</v>
      </c>
      <c r="H38" s="277">
        <v>84970</v>
      </c>
    </row>
    <row r="39" spans="2:8" ht="15">
      <c r="B39" s="2" t="s">
        <v>128</v>
      </c>
      <c r="C39" s="2"/>
      <c r="D39" s="2"/>
      <c r="E39" s="2"/>
      <c r="F39" s="256">
        <v>23163</v>
      </c>
      <c r="G39" s="146">
        <v>0</v>
      </c>
      <c r="H39" s="277">
        <v>23163</v>
      </c>
    </row>
    <row r="40" spans="2:8" ht="15">
      <c r="B40" s="2" t="s">
        <v>129</v>
      </c>
      <c r="C40" s="2"/>
      <c r="D40" s="2"/>
      <c r="E40" s="2"/>
      <c r="F40" s="256">
        <v>372649</v>
      </c>
      <c r="G40" s="116">
        <v>3606</v>
      </c>
      <c r="H40" s="277">
        <v>376255</v>
      </c>
    </row>
    <row r="41" spans="2:8" ht="15">
      <c r="B41" s="2" t="s">
        <v>130</v>
      </c>
      <c r="C41" s="2"/>
      <c r="D41" s="2"/>
      <c r="E41" s="2"/>
      <c r="F41" s="256">
        <v>123294</v>
      </c>
      <c r="G41" s="116">
        <v>90173</v>
      </c>
      <c r="H41" s="277">
        <v>213467</v>
      </c>
    </row>
    <row r="42" spans="2:8" ht="15">
      <c r="B42" s="2" t="s">
        <v>131</v>
      </c>
      <c r="C42" s="2"/>
      <c r="D42" s="2"/>
      <c r="E42" s="2"/>
      <c r="F42" s="125">
        <v>1737633</v>
      </c>
      <c r="G42" s="146">
        <v>0</v>
      </c>
      <c r="H42" s="277">
        <v>1737633</v>
      </c>
    </row>
    <row r="43" spans="2:8" ht="15">
      <c r="B43" s="3" t="s">
        <v>132</v>
      </c>
      <c r="C43" s="66"/>
      <c r="D43" s="66"/>
      <c r="E43" s="66"/>
      <c r="F43" s="278">
        <v>39026</v>
      </c>
      <c r="G43" s="179">
        <v>7291</v>
      </c>
      <c r="H43" s="280">
        <v>46317</v>
      </c>
    </row>
    <row r="44" spans="2:8">
      <c r="B44" s="23"/>
      <c r="C44" s="323"/>
      <c r="D44" s="323"/>
      <c r="E44" s="323"/>
      <c r="F44" s="324"/>
      <c r="G44" s="325"/>
    </row>
    <row r="45" spans="2:8" ht="15">
      <c r="B45" s="124" t="s">
        <v>133</v>
      </c>
      <c r="C45" s="250"/>
      <c r="D45" s="250"/>
      <c r="E45" s="250">
        <v>2019</v>
      </c>
      <c r="F45" s="250">
        <v>2020</v>
      </c>
      <c r="G45" s="250">
        <v>2021</v>
      </c>
      <c r="H45" s="166">
        <v>2022</v>
      </c>
    </row>
    <row r="46" spans="2:8" ht="15">
      <c r="B46" s="2" t="s">
        <v>89</v>
      </c>
      <c r="C46" s="67"/>
      <c r="D46" s="125"/>
      <c r="E46" s="121">
        <v>142490</v>
      </c>
      <c r="F46" s="121">
        <v>137470</v>
      </c>
      <c r="G46" s="121">
        <v>141973</v>
      </c>
      <c r="H46" s="150">
        <v>142798</v>
      </c>
    </row>
    <row r="47" spans="2:8" ht="15">
      <c r="B47" s="22" t="s">
        <v>90</v>
      </c>
      <c r="C47" s="322"/>
      <c r="D47" s="134"/>
      <c r="E47" s="134">
        <v>234515</v>
      </c>
      <c r="F47" s="134">
        <v>223067</v>
      </c>
      <c r="G47" s="134">
        <v>181806</v>
      </c>
      <c r="H47" s="283">
        <v>140557</v>
      </c>
    </row>
    <row r="48" spans="2:8" ht="15">
      <c r="B48" s="51" t="s">
        <v>91</v>
      </c>
      <c r="C48" s="326"/>
      <c r="D48" s="73"/>
      <c r="E48" s="274">
        <v>377005</v>
      </c>
      <c r="F48" s="274">
        <v>360537</v>
      </c>
      <c r="G48" s="274">
        <v>323779</v>
      </c>
      <c r="H48" s="149">
        <v>283355</v>
      </c>
    </row>
    <row r="50" spans="2:9" ht="15">
      <c r="B50" s="124" t="s">
        <v>134</v>
      </c>
      <c r="C50" s="124"/>
      <c r="D50" s="124"/>
      <c r="E50" s="124">
        <v>2019</v>
      </c>
      <c r="F50" s="124">
        <v>2020</v>
      </c>
      <c r="G50" s="284">
        <v>2021</v>
      </c>
      <c r="H50" s="285">
        <v>2022</v>
      </c>
      <c r="I50" s="126"/>
    </row>
    <row r="51" spans="2:9" ht="15">
      <c r="B51" s="2" t="s">
        <v>135</v>
      </c>
      <c r="C51" s="67"/>
      <c r="D51" s="125"/>
      <c r="E51" s="121">
        <v>912030</v>
      </c>
      <c r="F51" s="121">
        <v>811088</v>
      </c>
      <c r="G51" s="121">
        <v>828395</v>
      </c>
      <c r="H51" s="150">
        <v>839149</v>
      </c>
    </row>
    <row r="52" spans="2:9" ht="15">
      <c r="B52" s="2" t="s">
        <v>136</v>
      </c>
      <c r="C52" s="67"/>
      <c r="D52" s="121"/>
      <c r="E52" s="121">
        <v>2996217</v>
      </c>
      <c r="F52" s="121">
        <v>2718462</v>
      </c>
      <c r="G52" s="121">
        <v>2744959</v>
      </c>
      <c r="H52" s="150">
        <v>2487901</v>
      </c>
    </row>
    <row r="53" spans="2:9" ht="15">
      <c r="B53" s="2" t="s">
        <v>137</v>
      </c>
      <c r="C53" s="67"/>
      <c r="D53" s="121"/>
      <c r="E53" s="121">
        <v>3724295</v>
      </c>
      <c r="F53" s="121">
        <v>3390534</v>
      </c>
      <c r="G53" s="121">
        <v>3452197</v>
      </c>
      <c r="H53" s="150">
        <v>3292281</v>
      </c>
    </row>
    <row r="54" spans="2:9" ht="15">
      <c r="B54" s="2" t="s">
        <v>138</v>
      </c>
      <c r="C54" s="82"/>
      <c r="D54" s="125"/>
      <c r="E54" s="121">
        <v>11307</v>
      </c>
      <c r="F54" s="121">
        <v>11520</v>
      </c>
      <c r="G54" s="121">
        <v>15511</v>
      </c>
      <c r="H54" s="150">
        <v>12567</v>
      </c>
    </row>
    <row r="55" spans="2:9" ht="15">
      <c r="B55" s="2" t="s">
        <v>139</v>
      </c>
      <c r="C55" s="82"/>
      <c r="D55" s="125"/>
      <c r="E55" s="121">
        <v>67661</v>
      </c>
      <c r="F55" s="121">
        <v>74139</v>
      </c>
      <c r="G55" s="121">
        <v>77922</v>
      </c>
      <c r="H55" s="150">
        <v>78779</v>
      </c>
    </row>
    <row r="56" spans="2:9" ht="15">
      <c r="B56" s="2" t="s">
        <v>140</v>
      </c>
      <c r="C56" s="82"/>
      <c r="D56" s="125"/>
      <c r="E56" s="121">
        <v>72693</v>
      </c>
      <c r="F56" s="121">
        <v>45391</v>
      </c>
      <c r="G56" s="121">
        <v>19856</v>
      </c>
      <c r="H56" s="150">
        <v>7744</v>
      </c>
    </row>
    <row r="57" spans="2:9" ht="15">
      <c r="B57" s="2" t="s">
        <v>141</v>
      </c>
      <c r="C57" s="82"/>
      <c r="D57" s="125"/>
      <c r="E57" s="121">
        <v>32290</v>
      </c>
      <c r="F57" s="121">
        <v>7966</v>
      </c>
      <c r="G57" s="121">
        <v>7867</v>
      </c>
      <c r="H57" s="150">
        <v>8634</v>
      </c>
    </row>
    <row r="58" spans="2:9" ht="15">
      <c r="B58" s="107" t="s">
        <v>142</v>
      </c>
      <c r="C58" s="77"/>
      <c r="D58" s="138"/>
      <c r="E58" s="138"/>
      <c r="F58" s="138"/>
      <c r="G58" s="138"/>
      <c r="H58" s="151">
        <f>-(72954)</f>
        <v>-72954</v>
      </c>
    </row>
    <row r="59" spans="2:9">
      <c r="B59" s="136"/>
      <c r="C59" s="84"/>
      <c r="D59" s="137"/>
      <c r="E59" s="137"/>
      <c r="F59" s="137"/>
      <c r="G59" s="137"/>
      <c r="H59" s="85"/>
    </row>
    <row r="60" spans="2:9" ht="15">
      <c r="B60" s="124" t="s">
        <v>143</v>
      </c>
      <c r="C60" s="124"/>
      <c r="D60" s="124"/>
      <c r="E60" s="124">
        <v>2019</v>
      </c>
      <c r="F60" s="124">
        <v>2020</v>
      </c>
      <c r="G60" s="284">
        <v>2021</v>
      </c>
      <c r="H60" s="285">
        <v>2022</v>
      </c>
    </row>
    <row r="61" spans="2:9" ht="17.25">
      <c r="B61" s="2" t="s">
        <v>144</v>
      </c>
      <c r="C61" s="67"/>
      <c r="D61" s="90"/>
      <c r="E61" s="90">
        <v>3690021</v>
      </c>
      <c r="F61" s="90">
        <v>3357158</v>
      </c>
      <c r="G61" s="90">
        <v>3428244</v>
      </c>
      <c r="H61" s="296">
        <v>3268160</v>
      </c>
    </row>
    <row r="62" spans="2:9" ht="18.75">
      <c r="B62" s="2" t="s">
        <v>145</v>
      </c>
      <c r="C62" s="67"/>
      <c r="D62" s="90"/>
      <c r="E62" s="90">
        <v>12190</v>
      </c>
      <c r="F62" s="90">
        <v>12861</v>
      </c>
      <c r="G62" s="90">
        <v>12328</v>
      </c>
      <c r="H62" s="296">
        <v>12267.090520675183</v>
      </c>
    </row>
    <row r="63" spans="2:9" ht="18.75">
      <c r="B63" s="2" t="s">
        <v>146</v>
      </c>
      <c r="C63" s="67"/>
      <c r="D63" s="90"/>
      <c r="E63" s="90">
        <v>89746</v>
      </c>
      <c r="F63" s="90">
        <v>94654</v>
      </c>
      <c r="G63" s="90">
        <v>89547</v>
      </c>
      <c r="H63" s="295">
        <v>90633</v>
      </c>
    </row>
    <row r="64" spans="2:9" ht="15">
      <c r="B64" s="2" t="s">
        <v>147</v>
      </c>
      <c r="C64" s="82"/>
      <c r="D64" s="65"/>
      <c r="E64" s="65">
        <v>32290</v>
      </c>
      <c r="F64" s="65">
        <v>7966</v>
      </c>
      <c r="G64" s="65">
        <v>7867</v>
      </c>
      <c r="H64" s="295">
        <v>8634</v>
      </c>
    </row>
    <row r="65" spans="2:8" ht="17.25">
      <c r="B65" s="2" t="s">
        <v>148</v>
      </c>
      <c r="C65" s="82"/>
      <c r="D65" s="65"/>
      <c r="E65" s="65">
        <v>456323</v>
      </c>
      <c r="F65" s="65">
        <v>429170</v>
      </c>
      <c r="G65" s="65">
        <v>448449</v>
      </c>
      <c r="H65" s="295">
        <v>327479</v>
      </c>
    </row>
    <row r="66" spans="2:8" ht="17.25">
      <c r="B66" s="2" t="s">
        <v>149</v>
      </c>
      <c r="C66" s="82"/>
      <c r="D66" s="65"/>
      <c r="E66" s="65">
        <v>441333</v>
      </c>
      <c r="F66" s="65">
        <v>380665</v>
      </c>
      <c r="G66" s="65">
        <v>455891</v>
      </c>
      <c r="H66" s="295">
        <v>423597</v>
      </c>
    </row>
    <row r="67" spans="2:8" ht="15">
      <c r="B67" s="3" t="s">
        <v>150</v>
      </c>
      <c r="C67" s="3"/>
      <c r="D67" s="14"/>
      <c r="E67" s="134">
        <v>12812150</v>
      </c>
      <c r="F67" s="134">
        <v>13518291</v>
      </c>
      <c r="G67" s="134">
        <v>12392133</v>
      </c>
      <c r="H67" s="283">
        <v>12608722</v>
      </c>
    </row>
    <row r="68" spans="2:8" ht="79.5" customHeight="1">
      <c r="B68" s="490" t="s">
        <v>151</v>
      </c>
      <c r="C68" s="490"/>
      <c r="D68" s="490"/>
      <c r="E68" s="490"/>
      <c r="F68" s="490"/>
      <c r="G68" s="490"/>
      <c r="H68" s="490"/>
    </row>
    <row r="69" spans="2:8">
      <c r="B69" s="86"/>
      <c r="C69" s="86"/>
      <c r="D69" s="86"/>
      <c r="E69" s="86"/>
      <c r="F69" s="86"/>
      <c r="G69" s="86"/>
      <c r="H69" s="87"/>
    </row>
    <row r="70" spans="2:8" ht="16.5" customHeight="1">
      <c r="B70" s="10" t="s">
        <v>152</v>
      </c>
      <c r="C70" s="10"/>
      <c r="D70" s="10"/>
      <c r="E70" s="64" t="s">
        <v>153</v>
      </c>
      <c r="F70" s="10">
        <v>2020</v>
      </c>
      <c r="G70" s="10">
        <v>2021</v>
      </c>
      <c r="H70" s="199">
        <v>2022</v>
      </c>
    </row>
    <row r="71" spans="2:8" ht="15">
      <c r="B71" s="2" t="s">
        <v>154</v>
      </c>
      <c r="C71" s="67"/>
      <c r="D71" s="90"/>
      <c r="E71" s="125">
        <v>2377997</v>
      </c>
      <c r="F71" s="125">
        <v>1853696</v>
      </c>
      <c r="G71" s="125">
        <v>2325578</v>
      </c>
      <c r="H71" s="258">
        <v>2160432</v>
      </c>
    </row>
    <row r="72" spans="2:8" ht="15">
      <c r="B72" s="2" t="s">
        <v>155</v>
      </c>
      <c r="C72" s="67"/>
      <c r="D72" s="88"/>
      <c r="E72" s="256">
        <v>628002</v>
      </c>
      <c r="F72" s="256">
        <v>613511</v>
      </c>
      <c r="G72" s="256">
        <v>622604</v>
      </c>
      <c r="H72" s="258">
        <v>592682</v>
      </c>
    </row>
    <row r="73" spans="2:8" ht="15">
      <c r="B73" s="2" t="s">
        <v>156</v>
      </c>
      <c r="C73" s="82"/>
      <c r="D73" s="88"/>
      <c r="E73" s="256">
        <v>465425</v>
      </c>
      <c r="F73" s="256">
        <v>477332</v>
      </c>
      <c r="G73" s="256">
        <v>364047</v>
      </c>
      <c r="H73" s="258">
        <v>379518</v>
      </c>
    </row>
    <row r="74" spans="2:8" ht="15">
      <c r="B74" s="2" t="s">
        <v>157</v>
      </c>
      <c r="C74" s="82"/>
      <c r="D74" s="88"/>
      <c r="E74" s="256">
        <v>327724</v>
      </c>
      <c r="F74" s="256">
        <v>257363</v>
      </c>
      <c r="G74" s="256">
        <v>206465</v>
      </c>
      <c r="H74" s="258">
        <v>202734</v>
      </c>
    </row>
    <row r="75" spans="2:8" ht="15">
      <c r="B75" s="2" t="s">
        <v>158</v>
      </c>
      <c r="C75" s="67"/>
      <c r="D75" s="88"/>
      <c r="E75" s="256">
        <v>48984</v>
      </c>
      <c r="F75" s="256">
        <v>49412</v>
      </c>
      <c r="G75" s="256">
        <v>28900</v>
      </c>
      <c r="H75" s="258">
        <v>28709</v>
      </c>
    </row>
    <row r="76" spans="2:8" ht="15">
      <c r="B76" s="2" t="s">
        <v>159</v>
      </c>
      <c r="C76" s="82"/>
      <c r="D76" s="88"/>
      <c r="E76" s="256">
        <v>11850</v>
      </c>
      <c r="F76" s="256">
        <v>2145</v>
      </c>
      <c r="G76" s="256">
        <v>1616</v>
      </c>
      <c r="H76" s="258">
        <v>2561</v>
      </c>
    </row>
    <row r="77" spans="2:8" ht="17.25">
      <c r="B77" s="22" t="s">
        <v>160</v>
      </c>
      <c r="C77" s="82"/>
      <c r="D77" s="234"/>
      <c r="E77" s="257">
        <v>55000</v>
      </c>
      <c r="F77" s="257">
        <v>55000</v>
      </c>
      <c r="G77" s="257">
        <v>55000</v>
      </c>
      <c r="H77" s="259">
        <v>55000</v>
      </c>
    </row>
    <row r="78" spans="2:8" ht="15">
      <c r="B78" s="232" t="s">
        <v>51</v>
      </c>
      <c r="C78" s="233"/>
      <c r="D78" s="255"/>
      <c r="E78" s="260">
        <v>3914982</v>
      </c>
      <c r="F78" s="260">
        <v>3308460</v>
      </c>
      <c r="G78" s="260">
        <v>3604211</v>
      </c>
      <c r="H78" s="261">
        <v>3421637</v>
      </c>
    </row>
    <row r="79" spans="2:8">
      <c r="B79" s="505" t="s">
        <v>161</v>
      </c>
      <c r="C79" s="505"/>
      <c r="D79" s="505"/>
      <c r="E79" s="505"/>
      <c r="F79" s="505"/>
      <c r="G79" s="505"/>
      <c r="H79" s="505"/>
    </row>
    <row r="80" spans="2:8">
      <c r="B80" s="247" t="s">
        <v>162</v>
      </c>
      <c r="C80" s="247"/>
      <c r="D80" s="247"/>
      <c r="E80" s="247"/>
      <c r="F80" s="247"/>
      <c r="G80" s="247"/>
      <c r="H80" s="247"/>
    </row>
    <row r="81" spans="2:8">
      <c r="B81" s="185"/>
      <c r="C81" s="185"/>
      <c r="D81" s="185"/>
      <c r="E81" s="185"/>
      <c r="F81" s="185"/>
      <c r="G81" s="185"/>
      <c r="H81" s="185"/>
    </row>
    <row r="82" spans="2:8" ht="18">
      <c r="B82" s="38" t="s">
        <v>163</v>
      </c>
      <c r="C82" s="39"/>
      <c r="D82" s="39"/>
      <c r="E82" s="39"/>
      <c r="F82" s="39"/>
      <c r="G82" s="39"/>
      <c r="H82" s="39"/>
    </row>
    <row r="84" spans="2:8" ht="15">
      <c r="B84" s="124" t="s">
        <v>164</v>
      </c>
      <c r="C84" s="124"/>
      <c r="D84" s="124">
        <v>2018</v>
      </c>
      <c r="E84" s="184">
        <v>2019</v>
      </c>
      <c r="F84" s="124">
        <v>2020</v>
      </c>
      <c r="G84" s="124">
        <v>2021</v>
      </c>
      <c r="H84" s="191">
        <v>2022</v>
      </c>
    </row>
    <row r="85" spans="2:8" ht="15">
      <c r="B85" s="2" t="s">
        <v>165</v>
      </c>
      <c r="C85" s="67"/>
      <c r="D85" s="88" t="s">
        <v>166</v>
      </c>
      <c r="E85" s="89" t="s">
        <v>167</v>
      </c>
      <c r="F85" s="297">
        <v>83.7</v>
      </c>
      <c r="G85" s="297">
        <v>78.099999999999994</v>
      </c>
      <c r="H85" s="299">
        <v>80.599999999999994</v>
      </c>
    </row>
    <row r="86" spans="2:8" ht="15">
      <c r="B86" s="2" t="s">
        <v>168</v>
      </c>
      <c r="C86" s="67"/>
      <c r="D86" s="88" t="s">
        <v>169</v>
      </c>
      <c r="E86" s="89" t="s">
        <v>170</v>
      </c>
      <c r="F86" s="297">
        <v>20.100000000000001</v>
      </c>
      <c r="G86" s="297">
        <v>25.2</v>
      </c>
      <c r="H86" s="299">
        <v>22.9</v>
      </c>
    </row>
    <row r="87" spans="2:8" ht="15">
      <c r="B87" s="26" t="s">
        <v>171</v>
      </c>
      <c r="C87" s="77"/>
      <c r="D87" s="91" t="s">
        <v>172</v>
      </c>
      <c r="E87" s="92" t="s">
        <v>173</v>
      </c>
      <c r="F87" s="298">
        <v>3.7</v>
      </c>
      <c r="G87" s="298">
        <v>3.3</v>
      </c>
      <c r="H87" s="300">
        <v>3.5</v>
      </c>
    </row>
    <row r="88" spans="2:8" ht="15">
      <c r="B88" s="8"/>
      <c r="C88" s="8"/>
      <c r="D88" s="395"/>
      <c r="E88" s="397"/>
      <c r="F88" s="507" t="s">
        <v>27</v>
      </c>
      <c r="G88" s="507"/>
      <c r="H88" s="507"/>
    </row>
    <row r="89" spans="2:8" ht="15">
      <c r="B89" s="42"/>
      <c r="C89" s="42"/>
      <c r="D89" s="42"/>
      <c r="E89" s="42"/>
      <c r="F89" s="42"/>
      <c r="G89" s="42"/>
      <c r="H89" s="272"/>
    </row>
    <row r="90" spans="2:8" ht="15">
      <c r="B90" s="10" t="s">
        <v>174</v>
      </c>
      <c r="C90" s="10"/>
      <c r="D90" s="10">
        <v>2018</v>
      </c>
      <c r="E90" s="24">
        <v>2019</v>
      </c>
      <c r="F90" s="10">
        <v>2020</v>
      </c>
      <c r="G90" s="10">
        <v>2021</v>
      </c>
      <c r="H90" s="190">
        <v>2022</v>
      </c>
    </row>
    <row r="91" spans="2:8" ht="15">
      <c r="B91" s="2" t="s">
        <v>175</v>
      </c>
      <c r="C91" s="67"/>
      <c r="D91" s="88" t="s">
        <v>176</v>
      </c>
      <c r="E91" s="89" t="s">
        <v>177</v>
      </c>
      <c r="F91" s="297">
        <v>70.599999999999994</v>
      </c>
      <c r="G91" s="297">
        <v>62.6</v>
      </c>
      <c r="H91" s="194">
        <v>64.900000000000006</v>
      </c>
    </row>
    <row r="92" spans="2:8" ht="15">
      <c r="B92" s="26" t="s">
        <v>178</v>
      </c>
      <c r="C92" s="77"/>
      <c r="D92" s="91" t="s">
        <v>179</v>
      </c>
      <c r="E92" s="92" t="s">
        <v>180</v>
      </c>
      <c r="F92" s="298">
        <v>35.4</v>
      </c>
      <c r="G92" s="298">
        <v>35.200000000000003</v>
      </c>
      <c r="H92" s="281">
        <v>34.799999999999997</v>
      </c>
    </row>
    <row r="93" spans="2:8" ht="15">
      <c r="B93" s="8"/>
      <c r="C93" s="8"/>
      <c r="D93" s="395"/>
      <c r="E93" s="397"/>
      <c r="F93" s="507" t="s">
        <v>27</v>
      </c>
      <c r="G93" s="507"/>
      <c r="H93" s="507"/>
    </row>
    <row r="94" spans="2:8" ht="15">
      <c r="B94" s="42"/>
      <c r="C94" s="42"/>
      <c r="D94" s="42"/>
      <c r="E94" s="42"/>
      <c r="F94" s="42"/>
      <c r="G94" s="42"/>
      <c r="H94" s="272"/>
    </row>
    <row r="95" spans="2:8" ht="17.25">
      <c r="B95" s="10" t="s">
        <v>181</v>
      </c>
      <c r="C95" s="10"/>
      <c r="D95" s="10">
        <v>2018</v>
      </c>
      <c r="E95" s="24">
        <v>2019</v>
      </c>
      <c r="F95" s="10">
        <v>2020</v>
      </c>
      <c r="G95" s="10">
        <v>2021</v>
      </c>
      <c r="H95" s="190">
        <v>2022</v>
      </c>
    </row>
    <row r="96" spans="2:8" ht="15">
      <c r="B96" s="2" t="s">
        <v>182</v>
      </c>
      <c r="C96" s="2"/>
      <c r="D96" s="116">
        <v>7044927</v>
      </c>
      <c r="E96" s="117">
        <v>6923940</v>
      </c>
      <c r="F96" s="116">
        <v>5168909</v>
      </c>
      <c r="G96" s="116">
        <v>5549786</v>
      </c>
      <c r="H96" s="150">
        <v>5771046</v>
      </c>
    </row>
    <row r="97" spans="1:8" ht="15">
      <c r="B97" s="2" t="s">
        <v>183</v>
      </c>
      <c r="C97" s="2"/>
      <c r="D97" s="116">
        <v>2836275</v>
      </c>
      <c r="E97" s="117">
        <v>3254698</v>
      </c>
      <c r="F97" s="116">
        <v>3143412</v>
      </c>
      <c r="G97" s="116">
        <v>3150767</v>
      </c>
      <c r="H97" s="150">
        <v>2853180</v>
      </c>
    </row>
    <row r="98" spans="1:8" ht="15">
      <c r="B98" s="2" t="s">
        <v>184</v>
      </c>
      <c r="C98" s="2"/>
      <c r="D98" s="116">
        <v>863764</v>
      </c>
      <c r="E98" s="117">
        <v>1209792</v>
      </c>
      <c r="F98" s="116">
        <v>487566</v>
      </c>
      <c r="G98" s="116">
        <v>593300</v>
      </c>
      <c r="H98" s="150">
        <v>745481</v>
      </c>
    </row>
    <row r="99" spans="1:8" ht="15">
      <c r="B99" s="2" t="s">
        <v>185</v>
      </c>
      <c r="C99" s="2"/>
      <c r="D99" s="116">
        <v>46785317</v>
      </c>
      <c r="E99" s="117">
        <v>46035922</v>
      </c>
      <c r="F99" s="116">
        <v>12204066</v>
      </c>
      <c r="G99" s="116">
        <v>11869470</v>
      </c>
      <c r="H99" s="150">
        <v>10975560</v>
      </c>
    </row>
    <row r="100" spans="1:8" ht="15">
      <c r="B100" s="26" t="s">
        <v>186</v>
      </c>
      <c r="C100" s="26"/>
      <c r="D100" s="118">
        <v>748527</v>
      </c>
      <c r="E100" s="119">
        <v>1687075</v>
      </c>
      <c r="F100" s="118">
        <v>1589800</v>
      </c>
      <c r="G100" s="118">
        <v>1579581</v>
      </c>
      <c r="H100" s="151">
        <v>1929252</v>
      </c>
    </row>
    <row r="101" spans="1:8">
      <c r="B101" s="503" t="s">
        <v>187</v>
      </c>
      <c r="C101" s="503"/>
      <c r="D101" s="503"/>
      <c r="E101" s="504"/>
      <c r="F101" s="507" t="s">
        <v>27</v>
      </c>
      <c r="G101" s="507"/>
      <c r="H101" s="507"/>
    </row>
    <row r="102" spans="1:8">
      <c r="B102" s="29"/>
      <c r="C102" s="29"/>
      <c r="D102" s="29"/>
      <c r="E102" s="29"/>
      <c r="F102" s="29"/>
      <c r="G102" s="29"/>
      <c r="H102" s="29"/>
    </row>
    <row r="103" spans="1:8" ht="15">
      <c r="A103" s="213"/>
      <c r="B103" s="10" t="s">
        <v>188</v>
      </c>
      <c r="C103" s="10"/>
      <c r="D103" s="10">
        <v>2018</v>
      </c>
      <c r="E103" s="24">
        <v>2019</v>
      </c>
      <c r="F103" s="10">
        <v>2020</v>
      </c>
      <c r="G103" s="10">
        <v>2021</v>
      </c>
      <c r="H103" s="190">
        <v>2022</v>
      </c>
    </row>
    <row r="104" spans="1:8" ht="15">
      <c r="A104" s="213"/>
      <c r="B104" s="93" t="s">
        <v>189</v>
      </c>
      <c r="C104" s="88"/>
      <c r="D104" s="88">
        <v>13939473</v>
      </c>
      <c r="E104" s="89">
        <v>14087189</v>
      </c>
      <c r="F104" s="88">
        <v>14532957</v>
      </c>
      <c r="G104" s="88">
        <v>14224401</v>
      </c>
      <c r="H104" s="296">
        <v>14182872</v>
      </c>
    </row>
    <row r="105" spans="1:8" ht="15">
      <c r="A105" s="213"/>
      <c r="B105" s="93" t="s">
        <v>190</v>
      </c>
      <c r="C105" s="88"/>
      <c r="D105" s="88">
        <v>71468423</v>
      </c>
      <c r="E105" s="89">
        <v>72833265</v>
      </c>
      <c r="F105" s="88">
        <v>60311249</v>
      </c>
      <c r="G105" s="88">
        <v>52531374</v>
      </c>
      <c r="H105" s="296">
        <v>54969430</v>
      </c>
    </row>
    <row r="106" spans="1:8" ht="15">
      <c r="A106" s="213"/>
      <c r="B106" s="93" t="s">
        <v>191</v>
      </c>
      <c r="C106" s="88"/>
      <c r="D106" s="88">
        <v>9872304</v>
      </c>
      <c r="E106" s="89">
        <v>10029633</v>
      </c>
      <c r="F106" s="88">
        <v>7558912</v>
      </c>
      <c r="G106" s="88">
        <v>7465496</v>
      </c>
      <c r="H106" s="296">
        <v>8283605</v>
      </c>
    </row>
    <row r="107" spans="1:8" ht="15">
      <c r="A107" s="213"/>
      <c r="B107" s="94" t="s">
        <v>192</v>
      </c>
      <c r="C107" s="91"/>
      <c r="D107" s="91">
        <v>3312916</v>
      </c>
      <c r="E107" s="92">
        <v>3858592</v>
      </c>
      <c r="F107" s="91">
        <v>2992689</v>
      </c>
      <c r="G107" s="91">
        <v>2899174</v>
      </c>
      <c r="H107" s="301">
        <v>1935789</v>
      </c>
    </row>
    <row r="108" spans="1:8" ht="15">
      <c r="A108" s="213"/>
      <c r="B108" s="8"/>
      <c r="C108" s="454"/>
      <c r="D108" s="453"/>
      <c r="E108" s="397"/>
      <c r="F108" s="471" t="s">
        <v>27</v>
      </c>
      <c r="G108" s="472"/>
      <c r="H108" s="472"/>
    </row>
    <row r="109" spans="1:8">
      <c r="A109" s="213"/>
      <c r="B109" s="42"/>
      <c r="C109" s="42"/>
      <c r="D109" s="42"/>
      <c r="E109" s="42"/>
      <c r="F109" s="29"/>
      <c r="G109" s="29"/>
      <c r="H109" s="29"/>
    </row>
    <row r="110" spans="1:8" ht="15">
      <c r="A110" s="213"/>
      <c r="B110" s="10" t="s">
        <v>193</v>
      </c>
      <c r="C110" s="10"/>
      <c r="D110" s="10">
        <v>2018</v>
      </c>
      <c r="E110" s="24">
        <v>2019</v>
      </c>
      <c r="F110" s="10">
        <v>2020</v>
      </c>
      <c r="G110" s="10">
        <v>2021</v>
      </c>
      <c r="H110" s="190">
        <v>2022</v>
      </c>
    </row>
    <row r="111" spans="1:8" ht="15">
      <c r="A111" s="213"/>
      <c r="B111" s="45" t="s">
        <v>194</v>
      </c>
      <c r="C111" s="97"/>
      <c r="D111" s="97">
        <v>64</v>
      </c>
      <c r="E111" s="98">
        <v>64</v>
      </c>
      <c r="F111" s="97">
        <v>81</v>
      </c>
      <c r="G111" s="97">
        <v>79</v>
      </c>
      <c r="H111" s="296">
        <v>80</v>
      </c>
    </row>
    <row r="112" spans="1:8" ht="15">
      <c r="A112" s="213"/>
      <c r="B112" s="2" t="s">
        <v>195</v>
      </c>
      <c r="C112" s="88"/>
      <c r="D112" s="88" t="s">
        <v>196</v>
      </c>
      <c r="E112" s="89" t="s">
        <v>196</v>
      </c>
      <c r="F112" s="297">
        <v>56.9</v>
      </c>
      <c r="G112" s="297">
        <v>53.7</v>
      </c>
      <c r="H112" s="299">
        <v>55.1</v>
      </c>
    </row>
    <row r="113" spans="1:8" ht="15">
      <c r="A113" s="213"/>
      <c r="B113" s="2" t="s">
        <v>197</v>
      </c>
      <c r="C113" s="88"/>
      <c r="D113" s="88" t="s">
        <v>198</v>
      </c>
      <c r="E113" s="89" t="s">
        <v>199</v>
      </c>
      <c r="F113" s="297">
        <v>14</v>
      </c>
      <c r="G113" s="297">
        <v>14.9</v>
      </c>
      <c r="H113" s="299">
        <v>14.5</v>
      </c>
    </row>
    <row r="114" spans="1:8" ht="15">
      <c r="A114" s="213"/>
      <c r="B114" s="2" t="s">
        <v>191</v>
      </c>
      <c r="C114" s="88"/>
      <c r="D114" s="88" t="s">
        <v>200</v>
      </c>
      <c r="E114" s="89" t="s">
        <v>200</v>
      </c>
      <c r="F114" s="297">
        <v>7.1</v>
      </c>
      <c r="G114" s="297">
        <v>7.6</v>
      </c>
      <c r="H114" s="299">
        <v>8.3000000000000007</v>
      </c>
    </row>
    <row r="115" spans="1:8" ht="15">
      <c r="A115" s="213"/>
      <c r="B115" s="3" t="s">
        <v>201</v>
      </c>
      <c r="C115" s="91"/>
      <c r="D115" s="91" t="s">
        <v>202</v>
      </c>
      <c r="E115" s="92" t="s">
        <v>203</v>
      </c>
      <c r="F115" s="298">
        <v>2.5</v>
      </c>
      <c r="G115" s="298">
        <v>2.6</v>
      </c>
      <c r="H115" s="300">
        <v>1.6</v>
      </c>
    </row>
    <row r="116" spans="1:8" ht="15">
      <c r="A116" s="213"/>
      <c r="B116" s="1" t="s">
        <v>204</v>
      </c>
      <c r="C116" s="99"/>
      <c r="D116" s="99">
        <v>36</v>
      </c>
      <c r="E116" s="100">
        <v>36</v>
      </c>
      <c r="F116" s="99">
        <v>19</v>
      </c>
      <c r="G116" s="99">
        <v>21</v>
      </c>
      <c r="H116" s="302">
        <v>20</v>
      </c>
    </row>
    <row r="117" spans="1:8" ht="15">
      <c r="A117" s="213"/>
      <c r="B117" s="2" t="s">
        <v>185</v>
      </c>
      <c r="C117" s="88"/>
      <c r="D117" s="88" t="s">
        <v>205</v>
      </c>
      <c r="E117" s="89" t="s">
        <v>206</v>
      </c>
      <c r="F117" s="297">
        <v>10.199999999999999</v>
      </c>
      <c r="G117" s="297">
        <v>10.7</v>
      </c>
      <c r="H117" s="299">
        <v>9.6999999999999993</v>
      </c>
    </row>
    <row r="118" spans="1:8" ht="15">
      <c r="A118" s="213"/>
      <c r="B118" s="2" t="s">
        <v>182</v>
      </c>
      <c r="C118" s="88"/>
      <c r="D118" s="88" t="s">
        <v>207</v>
      </c>
      <c r="E118" s="89" t="s">
        <v>208</v>
      </c>
      <c r="F118" s="297">
        <v>4.9000000000000004</v>
      </c>
      <c r="G118" s="297">
        <v>5.7</v>
      </c>
      <c r="H118" s="299">
        <v>5.8</v>
      </c>
    </row>
    <row r="119" spans="1:8" ht="15">
      <c r="A119" s="213"/>
      <c r="B119" s="2" t="s">
        <v>183</v>
      </c>
      <c r="C119" s="88"/>
      <c r="D119" s="88" t="s">
        <v>209</v>
      </c>
      <c r="E119" s="89" t="s">
        <v>210</v>
      </c>
      <c r="F119" s="297">
        <v>3</v>
      </c>
      <c r="G119" s="297">
        <v>3.2</v>
      </c>
      <c r="H119" s="299">
        <v>2.9</v>
      </c>
    </row>
    <row r="120" spans="1:8" ht="15">
      <c r="A120" s="213"/>
      <c r="B120" s="3" t="s">
        <v>186</v>
      </c>
      <c r="C120" s="91"/>
      <c r="D120" s="91" t="s">
        <v>211</v>
      </c>
      <c r="E120" s="92" t="s">
        <v>212</v>
      </c>
      <c r="F120" s="298">
        <v>1.4</v>
      </c>
      <c r="G120" s="298">
        <v>1.6</v>
      </c>
      <c r="H120" s="300">
        <v>2</v>
      </c>
    </row>
    <row r="121" spans="1:8" ht="15">
      <c r="A121" s="213"/>
      <c r="B121" s="8"/>
      <c r="C121" s="454"/>
      <c r="D121" s="453"/>
      <c r="E121" s="397"/>
      <c r="F121" s="471" t="s">
        <v>27</v>
      </c>
      <c r="G121" s="472"/>
      <c r="H121" s="472"/>
    </row>
    <row r="122" spans="1:8">
      <c r="A122" s="213"/>
      <c r="B122" s="213"/>
      <c r="C122" s="213"/>
      <c r="D122" s="213"/>
      <c r="E122" s="213"/>
    </row>
    <row r="123" spans="1:8" ht="16.5" customHeight="1">
      <c r="A123" s="213"/>
      <c r="B123" s="442" t="s">
        <v>213</v>
      </c>
      <c r="C123" s="442"/>
      <c r="D123" s="442">
        <v>2018</v>
      </c>
      <c r="E123" s="455">
        <v>2019</v>
      </c>
      <c r="F123" s="442">
        <v>2020</v>
      </c>
      <c r="G123" s="442">
        <v>2021</v>
      </c>
      <c r="H123" s="456">
        <v>2022</v>
      </c>
    </row>
    <row r="124" spans="1:8" ht="15">
      <c r="A124" s="213"/>
      <c r="B124" s="2" t="s">
        <v>214</v>
      </c>
      <c r="C124" s="88"/>
      <c r="D124" s="88" t="s">
        <v>215</v>
      </c>
      <c r="E124" s="89" t="s">
        <v>215</v>
      </c>
      <c r="F124" s="304">
        <v>3.68</v>
      </c>
      <c r="G124" s="304">
        <v>3.32</v>
      </c>
      <c r="H124" s="308">
        <v>3.38</v>
      </c>
    </row>
    <row r="125" spans="1:8" ht="15">
      <c r="A125" s="213"/>
      <c r="B125" s="26" t="s">
        <v>216</v>
      </c>
      <c r="C125" s="91"/>
      <c r="D125" s="91" t="s">
        <v>217</v>
      </c>
      <c r="E125" s="92" t="s">
        <v>218</v>
      </c>
      <c r="F125" s="305">
        <v>11.4</v>
      </c>
      <c r="G125" s="305">
        <v>11.09</v>
      </c>
      <c r="H125" s="309">
        <v>11.33</v>
      </c>
    </row>
    <row r="126" spans="1:8" ht="15">
      <c r="A126" s="213"/>
      <c r="B126" s="37" t="s">
        <v>219</v>
      </c>
      <c r="C126" s="95"/>
      <c r="D126" s="95" t="s">
        <v>220</v>
      </c>
      <c r="E126" s="96" t="s">
        <v>221</v>
      </c>
      <c r="F126" s="306">
        <v>15.08</v>
      </c>
      <c r="G126" s="306">
        <v>14.41</v>
      </c>
      <c r="H126" s="307">
        <v>14.71</v>
      </c>
    </row>
    <row r="127" spans="1:8" ht="15">
      <c r="A127" s="213"/>
      <c r="B127" s="8"/>
      <c r="C127" s="454"/>
      <c r="D127" s="453"/>
      <c r="E127" s="397"/>
      <c r="F127" s="471" t="s">
        <v>27</v>
      </c>
      <c r="G127" s="472"/>
      <c r="H127" s="472"/>
    </row>
    <row r="128" spans="1:8">
      <c r="A128" s="213"/>
      <c r="B128" s="42"/>
      <c r="C128" s="42"/>
      <c r="D128" s="42"/>
      <c r="E128" s="42"/>
      <c r="F128" s="29"/>
      <c r="G128" s="29"/>
      <c r="H128" s="29"/>
    </row>
    <row r="129" spans="1:8" ht="15">
      <c r="A129" s="213"/>
      <c r="B129" s="10" t="s">
        <v>222</v>
      </c>
      <c r="C129" s="10"/>
      <c r="D129" s="10">
        <v>2018</v>
      </c>
      <c r="E129" s="24">
        <v>2019</v>
      </c>
      <c r="F129" s="10">
        <v>2020</v>
      </c>
      <c r="G129" s="10">
        <v>2021</v>
      </c>
      <c r="H129" s="190">
        <v>2022</v>
      </c>
    </row>
    <row r="130" spans="1:8" ht="15">
      <c r="A130" s="213"/>
      <c r="B130" s="2" t="s">
        <v>168</v>
      </c>
      <c r="C130" s="88"/>
      <c r="D130" s="88">
        <v>4250850</v>
      </c>
      <c r="E130" s="89">
        <v>3623860</v>
      </c>
      <c r="F130" s="88">
        <v>3468404</v>
      </c>
      <c r="G130" s="88">
        <v>4492261</v>
      </c>
      <c r="H130" s="296">
        <v>4143350</v>
      </c>
    </row>
    <row r="131" spans="1:8" ht="15">
      <c r="A131" s="213"/>
      <c r="B131" s="2" t="s">
        <v>191</v>
      </c>
      <c r="C131" s="88"/>
      <c r="D131" s="88">
        <v>84334769</v>
      </c>
      <c r="E131" s="89">
        <v>86413615</v>
      </c>
      <c r="F131" s="88">
        <v>70563075</v>
      </c>
      <c r="G131" s="88">
        <v>62588575</v>
      </c>
      <c r="H131" s="296">
        <v>64881724</v>
      </c>
    </row>
    <row r="132" spans="1:8" ht="15">
      <c r="A132" s="213"/>
      <c r="B132" s="2" t="s">
        <v>197</v>
      </c>
      <c r="C132" s="88"/>
      <c r="D132" s="88">
        <v>14258347</v>
      </c>
      <c r="E132" s="89">
        <v>14393349</v>
      </c>
      <c r="F132" s="88">
        <v>14828655</v>
      </c>
      <c r="G132" s="88">
        <v>14531364</v>
      </c>
      <c r="H132" s="296">
        <v>14489712</v>
      </c>
    </row>
    <row r="133" spans="1:8" ht="15">
      <c r="A133" s="213"/>
      <c r="B133" s="2" t="s">
        <v>223</v>
      </c>
      <c r="C133" s="2"/>
      <c r="D133" s="88">
        <v>55999985</v>
      </c>
      <c r="E133" s="89">
        <v>56902394</v>
      </c>
      <c r="F133" s="88">
        <v>20594613</v>
      </c>
      <c r="G133" s="88">
        <v>20704626</v>
      </c>
      <c r="H133" s="296">
        <v>20316738</v>
      </c>
    </row>
    <row r="134" spans="1:8" ht="15">
      <c r="A134" s="213"/>
      <c r="B134" s="2" t="s">
        <v>224</v>
      </c>
      <c r="C134" s="2"/>
      <c r="D134" s="88">
        <v>83545</v>
      </c>
      <c r="E134" s="89">
        <v>73088</v>
      </c>
      <c r="F134" s="88">
        <v>0</v>
      </c>
      <c r="G134" s="88">
        <v>0</v>
      </c>
      <c r="H134" s="296">
        <v>0</v>
      </c>
    </row>
    <row r="135" spans="1:8" ht="15">
      <c r="A135" s="213"/>
      <c r="B135" s="26" t="s">
        <v>225</v>
      </c>
      <c r="C135" s="271"/>
      <c r="D135" s="91">
        <v>-10198309</v>
      </c>
      <c r="E135" s="92">
        <v>-9835515</v>
      </c>
      <c r="F135" s="91">
        <v>-2972567</v>
      </c>
      <c r="G135" s="91">
        <v>-2846131</v>
      </c>
      <c r="H135" s="301">
        <v>-3022088</v>
      </c>
    </row>
    <row r="136" spans="1:8" ht="15">
      <c r="A136" s="213"/>
      <c r="B136" s="37" t="s">
        <v>51</v>
      </c>
      <c r="C136" s="272"/>
      <c r="D136" s="95">
        <v>148729187</v>
      </c>
      <c r="E136" s="101">
        <v>151570791</v>
      </c>
      <c r="F136" s="95">
        <v>106482180</v>
      </c>
      <c r="G136" s="95">
        <v>99470695</v>
      </c>
      <c r="H136" s="303">
        <v>100809436</v>
      </c>
    </row>
    <row r="137" spans="1:8" ht="15">
      <c r="A137" s="213"/>
      <c r="B137" s="454"/>
      <c r="C137" s="454"/>
      <c r="D137" s="453"/>
      <c r="E137" s="397"/>
      <c r="F137" s="471" t="s">
        <v>27</v>
      </c>
      <c r="G137" s="472"/>
      <c r="H137" s="472"/>
    </row>
    <row r="138" spans="1:8">
      <c r="A138" s="213"/>
      <c r="B138" s="42"/>
      <c r="C138" s="42"/>
      <c r="D138" s="42"/>
      <c r="E138" s="42"/>
      <c r="F138" s="29"/>
      <c r="G138" s="29"/>
      <c r="H138" s="29"/>
    </row>
    <row r="139" spans="1:8" ht="15">
      <c r="A139" s="213"/>
      <c r="B139" s="10" t="s">
        <v>226</v>
      </c>
      <c r="C139" s="10"/>
      <c r="D139" s="10">
        <v>2018</v>
      </c>
      <c r="E139" s="24">
        <v>2019</v>
      </c>
      <c r="F139" s="10">
        <v>2020</v>
      </c>
      <c r="G139" s="10">
        <v>2021</v>
      </c>
      <c r="H139" s="190">
        <v>2022</v>
      </c>
    </row>
    <row r="140" spans="1:8" ht="15">
      <c r="A140" s="213"/>
      <c r="B140" s="2" t="s">
        <v>168</v>
      </c>
      <c r="C140" s="88"/>
      <c r="D140" s="88">
        <v>1948379</v>
      </c>
      <c r="E140" s="89">
        <v>1866083</v>
      </c>
      <c r="F140" s="88">
        <v>1727100</v>
      </c>
      <c r="G140" s="88">
        <v>1764440</v>
      </c>
      <c r="H140" s="296">
        <v>1607535</v>
      </c>
    </row>
    <row r="141" spans="1:8" ht="15">
      <c r="A141" s="213"/>
      <c r="B141" s="2" t="s">
        <v>223</v>
      </c>
      <c r="C141" s="88"/>
      <c r="D141" s="88">
        <v>2278825</v>
      </c>
      <c r="E141" s="89">
        <v>2209033</v>
      </c>
      <c r="F141" s="88">
        <v>1999140</v>
      </c>
      <c r="G141" s="88">
        <v>2038279</v>
      </c>
      <c r="H141" s="296">
        <v>1957781</v>
      </c>
    </row>
    <row r="142" spans="1:8" ht="15">
      <c r="A142" s="213"/>
      <c r="B142" s="2" t="s">
        <v>197</v>
      </c>
      <c r="C142" s="88"/>
      <c r="D142" s="88"/>
      <c r="E142" s="89"/>
      <c r="F142" s="88"/>
      <c r="G142" s="88">
        <v>505</v>
      </c>
      <c r="H142" s="296">
        <v>260</v>
      </c>
    </row>
    <row r="143" spans="1:8" ht="15">
      <c r="A143" s="213"/>
      <c r="B143" s="26" t="s">
        <v>224</v>
      </c>
      <c r="C143" s="26"/>
      <c r="D143" s="91">
        <v>182561</v>
      </c>
      <c r="E143" s="92">
        <v>195472</v>
      </c>
      <c r="F143" s="91">
        <v>203891</v>
      </c>
      <c r="G143" s="91">
        <v>231658</v>
      </c>
      <c r="H143" s="301">
        <v>201064</v>
      </c>
    </row>
    <row r="144" spans="1:8" ht="15">
      <c r="A144" s="213"/>
      <c r="B144" s="51" t="s">
        <v>51</v>
      </c>
      <c r="C144" s="51"/>
      <c r="D144" s="393">
        <v>4409764</v>
      </c>
      <c r="E144" s="101">
        <v>4270588</v>
      </c>
      <c r="F144" s="393">
        <v>3930131</v>
      </c>
      <c r="G144" s="393">
        <v>4034883</v>
      </c>
      <c r="H144" s="394">
        <v>3766640</v>
      </c>
    </row>
    <row r="145" spans="1:8" ht="15">
      <c r="A145" s="213"/>
      <c r="B145" s="8"/>
      <c r="C145" s="8"/>
      <c r="D145" s="395"/>
      <c r="E145" s="397"/>
      <c r="F145" s="507" t="s">
        <v>27</v>
      </c>
      <c r="G145" s="507"/>
      <c r="H145" s="507"/>
    </row>
    <row r="146" spans="1:8">
      <c r="A146" s="213"/>
      <c r="B146" s="213"/>
      <c r="C146" s="213"/>
      <c r="D146" s="213"/>
      <c r="E146" s="213"/>
      <c r="F146" s="213"/>
      <c r="G146" s="213"/>
      <c r="H146" s="213"/>
    </row>
    <row r="147" spans="1:8" ht="15">
      <c r="A147" s="213"/>
      <c r="B147" s="124"/>
      <c r="C147" s="124"/>
      <c r="D147" s="124">
        <v>2018</v>
      </c>
      <c r="E147" s="124">
        <v>2019</v>
      </c>
      <c r="F147" s="124">
        <v>2020</v>
      </c>
      <c r="G147" s="124">
        <v>2021</v>
      </c>
      <c r="H147" s="396">
        <v>2022</v>
      </c>
    </row>
    <row r="148" spans="1:8" ht="15">
      <c r="A148" s="213"/>
      <c r="B148" s="76" t="s">
        <v>227</v>
      </c>
      <c r="C148" s="91"/>
      <c r="D148" s="91">
        <v>2</v>
      </c>
      <c r="E148" s="91">
        <v>9</v>
      </c>
      <c r="F148" s="91">
        <v>5</v>
      </c>
      <c r="G148" s="91">
        <v>43</v>
      </c>
      <c r="H148" s="200">
        <v>60</v>
      </c>
    </row>
    <row r="149" spans="1:8">
      <c r="A149" s="213"/>
      <c r="B149" s="213"/>
      <c r="C149" s="506"/>
      <c r="D149" s="506"/>
      <c r="E149" s="506"/>
    </row>
    <row r="150" spans="1:8">
      <c r="A150" s="213"/>
      <c r="B150" s="213"/>
      <c r="C150" s="213"/>
      <c r="D150" s="213"/>
      <c r="E150" s="213"/>
    </row>
  </sheetData>
  <mergeCells count="13">
    <mergeCell ref="B10:D10"/>
    <mergeCell ref="B101:E101"/>
    <mergeCell ref="B79:H79"/>
    <mergeCell ref="B68:H68"/>
    <mergeCell ref="C149:E149"/>
    <mergeCell ref="F145:H145"/>
    <mergeCell ref="F101:H101"/>
    <mergeCell ref="F88:H88"/>
    <mergeCell ref="F93:H93"/>
    <mergeCell ref="F108:H108"/>
    <mergeCell ref="F121:H121"/>
    <mergeCell ref="F127:H127"/>
    <mergeCell ref="F137:H1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H28"/>
  <sheetViews>
    <sheetView showGridLines="0" zoomScaleNormal="100" workbookViewId="0">
      <selection activeCell="B28" sqref="B28"/>
    </sheetView>
  </sheetViews>
  <sheetFormatPr defaultColWidth="9.140625" defaultRowHeight="14.25"/>
  <cols>
    <col min="1" max="1" width="9.140625" style="6"/>
    <col min="2" max="2" width="54.85546875" style="6" customWidth="1"/>
    <col min="3" max="3" width="9.140625" style="6"/>
    <col min="4" max="7" width="10.7109375" style="6" customWidth="1"/>
    <col min="8" max="8" width="13.42578125" style="6" bestFit="1" customWidth="1"/>
    <col min="9" max="16384" width="9.140625" style="6"/>
  </cols>
  <sheetData>
    <row r="3" spans="2:8" ht="15">
      <c r="B3" s="40" t="s">
        <v>228</v>
      </c>
      <c r="C3" s="41"/>
      <c r="D3" s="41"/>
      <c r="E3" s="41"/>
      <c r="F3" s="41"/>
      <c r="G3" s="41"/>
      <c r="H3" s="41"/>
    </row>
    <row r="4" spans="2:8">
      <c r="C4" s="29"/>
      <c r="D4" s="29"/>
      <c r="E4" s="29"/>
      <c r="F4" s="29"/>
      <c r="G4" s="29"/>
      <c r="H4" s="29"/>
    </row>
    <row r="5" spans="2:8" ht="15">
      <c r="B5" s="1" t="s">
        <v>229</v>
      </c>
      <c r="C5" s="508"/>
      <c r="D5" s="508"/>
      <c r="E5" s="224"/>
      <c r="F5" s="224"/>
      <c r="G5" s="224"/>
      <c r="H5" s="222" t="s">
        <v>116</v>
      </c>
    </row>
    <row r="6" spans="2:8" ht="15" customHeight="1">
      <c r="B6" s="2" t="s">
        <v>230</v>
      </c>
      <c r="C6" s="509"/>
      <c r="D6" s="509"/>
      <c r="E6" s="225"/>
      <c r="F6" s="225"/>
      <c r="G6" s="225"/>
      <c r="H6" s="223">
        <v>252858</v>
      </c>
    </row>
    <row r="7" spans="2:8" ht="15" customHeight="1">
      <c r="B7" s="2" t="s">
        <v>231</v>
      </c>
      <c r="C7" s="410"/>
      <c r="D7" s="410"/>
      <c r="E7" s="225"/>
      <c r="F7" s="225"/>
      <c r="G7" s="225"/>
      <c r="H7" s="226" t="s">
        <v>232</v>
      </c>
    </row>
    <row r="8" spans="2:8" ht="15" customHeight="1">
      <c r="B8" s="2" t="s">
        <v>233</v>
      </c>
      <c r="C8" s="410"/>
      <c r="D8" s="410"/>
      <c r="E8" s="225"/>
      <c r="F8" s="225"/>
      <c r="G8" s="225"/>
      <c r="H8" s="226">
        <v>28</v>
      </c>
    </row>
    <row r="9" spans="2:8" ht="15" customHeight="1">
      <c r="B9" s="49" t="s">
        <v>234</v>
      </c>
      <c r="C9" s="510"/>
      <c r="D9" s="510"/>
      <c r="E9" s="417"/>
      <c r="F9" s="417"/>
      <c r="G9" s="417"/>
      <c r="H9" s="418">
        <v>19774738</v>
      </c>
    </row>
    <row r="10" spans="2:8" ht="15" customHeight="1">
      <c r="B10" s="512" t="s">
        <v>235</v>
      </c>
      <c r="C10" s="512"/>
      <c r="D10" s="512"/>
      <c r="E10" s="512"/>
      <c r="F10" s="512"/>
      <c r="G10" s="512"/>
      <c r="H10" s="512"/>
    </row>
    <row r="11" spans="2:8" ht="15">
      <c r="B11" s="7"/>
      <c r="C11" s="7"/>
      <c r="D11" s="511"/>
      <c r="E11" s="511"/>
      <c r="F11" s="416"/>
      <c r="G11" s="7"/>
      <c r="H11" s="7"/>
    </row>
    <row r="12" spans="2:8" ht="15">
      <c r="B12" s="1" t="s">
        <v>236</v>
      </c>
      <c r="C12" s="1"/>
      <c r="D12" s="1">
        <v>2018</v>
      </c>
      <c r="E12" s="15">
        <v>2019</v>
      </c>
      <c r="F12" s="44">
        <v>2020</v>
      </c>
      <c r="G12" s="44">
        <v>2021</v>
      </c>
      <c r="H12" s="195">
        <v>2022</v>
      </c>
    </row>
    <row r="13" spans="2:8" ht="15" customHeight="1">
      <c r="B13" s="2" t="s">
        <v>237</v>
      </c>
      <c r="C13" s="2"/>
      <c r="D13" s="54" t="s">
        <v>238</v>
      </c>
      <c r="E13" s="16" t="s">
        <v>239</v>
      </c>
      <c r="F13" s="221">
        <v>13.8</v>
      </c>
      <c r="G13" s="221">
        <v>13.3</v>
      </c>
      <c r="H13" s="205">
        <v>14.5</v>
      </c>
    </row>
    <row r="14" spans="2:8" ht="15">
      <c r="B14" s="2" t="s">
        <v>240</v>
      </c>
      <c r="C14" s="2"/>
      <c r="D14" s="54" t="s">
        <v>241</v>
      </c>
      <c r="E14" s="16" t="s">
        <v>241</v>
      </c>
      <c r="F14" s="13" t="s">
        <v>242</v>
      </c>
      <c r="G14" s="13" t="s">
        <v>241</v>
      </c>
      <c r="H14" s="205">
        <v>0.3</v>
      </c>
    </row>
    <row r="15" spans="2:8" ht="15">
      <c r="B15" s="3" t="s">
        <v>243</v>
      </c>
      <c r="C15" s="3"/>
      <c r="D15" s="14" t="s">
        <v>244</v>
      </c>
      <c r="E15" s="48" t="s">
        <v>244</v>
      </c>
      <c r="F15" s="35" t="s">
        <v>244</v>
      </c>
      <c r="G15" s="35" t="s">
        <v>212</v>
      </c>
      <c r="H15" s="231">
        <v>1.3</v>
      </c>
    </row>
    <row r="16" spans="2:8">
      <c r="B16" s="415"/>
      <c r="C16" s="432"/>
      <c r="D16" s="211"/>
      <c r="E16" s="211"/>
      <c r="F16" s="472" t="s">
        <v>27</v>
      </c>
      <c r="G16" s="472"/>
      <c r="H16" s="472"/>
    </row>
    <row r="17" spans="2:8" ht="15">
      <c r="B17" s="56"/>
      <c r="C17" s="56"/>
      <c r="D17" s="56"/>
      <c r="E17" s="56"/>
      <c r="F17" s="56"/>
      <c r="G17" s="56"/>
      <c r="H17" s="71"/>
    </row>
    <row r="18" spans="2:8" ht="15">
      <c r="B18" s="10" t="s">
        <v>245</v>
      </c>
      <c r="C18" s="46"/>
      <c r="D18" s="10">
        <v>2018</v>
      </c>
      <c r="E18" s="15">
        <v>2019</v>
      </c>
      <c r="F18" s="8">
        <v>2020</v>
      </c>
      <c r="G18" s="8">
        <v>2021</v>
      </c>
      <c r="H18" s="199">
        <v>2022</v>
      </c>
    </row>
    <row r="19" spans="2:8" ht="17.25">
      <c r="B19" s="57" t="s">
        <v>246</v>
      </c>
      <c r="C19" s="2"/>
      <c r="D19" s="58">
        <v>85</v>
      </c>
      <c r="E19" s="16">
        <v>93</v>
      </c>
      <c r="F19" s="13">
        <v>91</v>
      </c>
      <c r="G19" s="13">
        <v>93</v>
      </c>
      <c r="H19" s="226">
        <v>93</v>
      </c>
    </row>
    <row r="20" spans="2:8" ht="17.25">
      <c r="B20" s="55" t="s">
        <v>247</v>
      </c>
      <c r="C20" s="26"/>
      <c r="D20" s="59">
        <v>9</v>
      </c>
      <c r="E20" s="48">
        <v>6</v>
      </c>
      <c r="F20" s="35">
        <v>3</v>
      </c>
      <c r="G20" s="35">
        <v>7</v>
      </c>
      <c r="H20" s="201">
        <v>7</v>
      </c>
    </row>
    <row r="21" spans="2:8" ht="15">
      <c r="B21" s="60" t="s">
        <v>51</v>
      </c>
      <c r="C21" s="51"/>
      <c r="D21" s="61">
        <v>94</v>
      </c>
      <c r="E21" s="52">
        <v>99</v>
      </c>
      <c r="F21" s="212">
        <v>94</v>
      </c>
      <c r="G21" s="212">
        <v>100</v>
      </c>
      <c r="H21" s="220">
        <v>100</v>
      </c>
    </row>
    <row r="22" spans="2:8">
      <c r="B22" s="415"/>
      <c r="C22" s="211"/>
      <c r="D22" s="211"/>
      <c r="E22" s="406"/>
      <c r="F22" s="507" t="s">
        <v>27</v>
      </c>
      <c r="G22" s="507"/>
      <c r="H22" s="507"/>
    </row>
    <row r="23" spans="2:8" ht="15">
      <c r="B23" s="62"/>
      <c r="C23" s="49"/>
      <c r="D23" s="50"/>
      <c r="E23" s="50"/>
      <c r="F23" s="34"/>
      <c r="G23" s="34"/>
      <c r="H23" s="34"/>
    </row>
    <row r="24" spans="2:8" ht="15">
      <c r="B24" s="63" t="s">
        <v>248</v>
      </c>
      <c r="C24" s="63"/>
      <c r="D24" s="64">
        <v>2018</v>
      </c>
      <c r="E24" s="47">
        <v>2019</v>
      </c>
      <c r="F24" s="64">
        <v>2020</v>
      </c>
      <c r="G24" s="64">
        <v>2021</v>
      </c>
      <c r="H24" s="219">
        <v>2022</v>
      </c>
    </row>
    <row r="25" spans="2:8" ht="17.25">
      <c r="B25" s="57" t="s">
        <v>246</v>
      </c>
      <c r="C25" s="22"/>
      <c r="D25" s="58">
        <v>49</v>
      </c>
      <c r="E25" s="16">
        <v>46</v>
      </c>
      <c r="F25" s="13">
        <v>36</v>
      </c>
      <c r="G25" s="13">
        <v>39</v>
      </c>
      <c r="H25" s="226">
        <v>42</v>
      </c>
    </row>
    <row r="26" spans="2:8" ht="17.25">
      <c r="B26" s="55" t="s">
        <v>247</v>
      </c>
      <c r="C26" s="26"/>
      <c r="D26" s="59">
        <v>22</v>
      </c>
      <c r="E26" s="48">
        <v>26</v>
      </c>
      <c r="F26" s="35">
        <v>37</v>
      </c>
      <c r="G26" s="35">
        <v>37</v>
      </c>
      <c r="H26" s="201">
        <v>33</v>
      </c>
    </row>
    <row r="27" spans="2:8" ht="17.25">
      <c r="B27" s="60" t="s">
        <v>51</v>
      </c>
      <c r="C27" s="51"/>
      <c r="D27" s="61">
        <v>71</v>
      </c>
      <c r="E27" s="52">
        <v>72</v>
      </c>
      <c r="F27" s="212">
        <v>73</v>
      </c>
      <c r="G27" s="212">
        <v>76</v>
      </c>
      <c r="H27" s="220" t="s">
        <v>249</v>
      </c>
    </row>
    <row r="28" spans="2:8">
      <c r="B28" s="415" t="s">
        <v>250</v>
      </c>
      <c r="C28" s="211"/>
      <c r="D28" s="211"/>
      <c r="E28" s="406"/>
      <c r="F28" s="507" t="s">
        <v>27</v>
      </c>
      <c r="G28" s="507"/>
      <c r="H28" s="507"/>
    </row>
  </sheetData>
  <mergeCells count="8">
    <mergeCell ref="C5:D5"/>
    <mergeCell ref="C6:D6"/>
    <mergeCell ref="F28:H28"/>
    <mergeCell ref="C9:D9"/>
    <mergeCell ref="D11:E11"/>
    <mergeCell ref="B10:H10"/>
    <mergeCell ref="F22:H22"/>
    <mergeCell ref="F16:H16"/>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I146"/>
  <sheetViews>
    <sheetView zoomScaleNormal="100" workbookViewId="0">
      <selection activeCell="B86" sqref="B86"/>
    </sheetView>
  </sheetViews>
  <sheetFormatPr defaultColWidth="9.140625" defaultRowHeight="14.25"/>
  <cols>
    <col min="1" max="1" width="9.140625" style="131"/>
    <col min="2" max="2" width="73.42578125" style="131" customWidth="1"/>
    <col min="3" max="3" width="9.140625" style="131"/>
    <col min="4" max="5" width="18" style="131" bestFit="1" customWidth="1"/>
    <col min="6" max="8" width="17.85546875" style="131" bestFit="1" customWidth="1"/>
    <col min="9" max="16384" width="9.140625" style="131"/>
  </cols>
  <sheetData>
    <row r="3" spans="2:8" ht="18">
      <c r="B3" s="235" t="s">
        <v>251</v>
      </c>
      <c r="C3" s="236"/>
      <c r="D3" s="236"/>
      <c r="E3" s="236"/>
      <c r="F3" s="236"/>
      <c r="G3" s="236"/>
      <c r="H3" s="236"/>
    </row>
    <row r="4" spans="2:8" ht="15">
      <c r="B4" s="7"/>
      <c r="C4" s="7"/>
      <c r="D4" s="511"/>
      <c r="E4" s="511"/>
      <c r="F4" s="416"/>
      <c r="G4" s="7"/>
      <c r="H4" s="7"/>
    </row>
    <row r="5" spans="2:8" ht="15">
      <c r="B5" s="1" t="s">
        <v>252</v>
      </c>
      <c r="C5" s="250"/>
      <c r="D5" s="250">
        <v>2018</v>
      </c>
      <c r="E5" s="165">
        <v>2019</v>
      </c>
      <c r="F5" s="250">
        <v>2020</v>
      </c>
      <c r="G5" s="250">
        <v>2021</v>
      </c>
      <c r="H5" s="166">
        <v>2022</v>
      </c>
    </row>
    <row r="6" spans="2:8">
      <c r="B6" s="2" t="s">
        <v>253</v>
      </c>
      <c r="C6" s="54"/>
      <c r="D6" s="125">
        <v>24332544</v>
      </c>
      <c r="E6" s="310">
        <v>27180356</v>
      </c>
      <c r="F6" s="256">
        <v>21737613</v>
      </c>
      <c r="G6" s="256">
        <v>20224989</v>
      </c>
      <c r="H6" s="311">
        <v>22937553</v>
      </c>
    </row>
    <row r="7" spans="2:8">
      <c r="B7" s="2" t="s">
        <v>254</v>
      </c>
      <c r="C7" s="54"/>
      <c r="D7" s="125">
        <v>279126563</v>
      </c>
      <c r="E7" s="310">
        <v>279119444</v>
      </c>
      <c r="F7" s="256">
        <v>199316881</v>
      </c>
      <c r="G7" s="256">
        <v>204545028</v>
      </c>
      <c r="H7" s="311">
        <v>195902938</v>
      </c>
    </row>
    <row r="8" spans="2:8">
      <c r="B8" s="2" t="s">
        <v>255</v>
      </c>
      <c r="C8" s="54"/>
      <c r="D8" s="125">
        <v>9290059</v>
      </c>
      <c r="E8" s="310">
        <v>8218302</v>
      </c>
      <c r="F8" s="256">
        <v>3552869</v>
      </c>
      <c r="G8" s="256">
        <v>3387477</v>
      </c>
      <c r="H8" s="311">
        <v>2794560</v>
      </c>
    </row>
    <row r="9" spans="2:8">
      <c r="B9" s="2" t="s">
        <v>256</v>
      </c>
      <c r="C9" s="54"/>
      <c r="D9" s="125">
        <v>247081374</v>
      </c>
      <c r="E9" s="310">
        <v>252751131</v>
      </c>
      <c r="F9" s="256">
        <v>176466284</v>
      </c>
      <c r="G9" s="256">
        <v>182512287</v>
      </c>
      <c r="H9" s="311">
        <v>174568058</v>
      </c>
    </row>
    <row r="10" spans="2:8">
      <c r="B10" s="3" t="s">
        <v>257</v>
      </c>
      <c r="C10" s="54"/>
      <c r="D10" s="125">
        <v>22755130</v>
      </c>
      <c r="E10" s="310">
        <v>18150011</v>
      </c>
      <c r="F10" s="256">
        <v>19297729</v>
      </c>
      <c r="G10" s="256">
        <v>18645264</v>
      </c>
      <c r="H10" s="311">
        <v>18540320</v>
      </c>
    </row>
    <row r="11" spans="2:8" ht="17.25">
      <c r="B11" s="102" t="s">
        <v>258</v>
      </c>
      <c r="C11" s="103"/>
      <c r="D11" s="312">
        <v>303459107</v>
      </c>
      <c r="E11" s="313">
        <v>306299800</v>
      </c>
      <c r="F11" s="312">
        <v>221054494</v>
      </c>
      <c r="G11" s="312">
        <v>224770017</v>
      </c>
      <c r="H11" s="314">
        <v>218840490</v>
      </c>
    </row>
    <row r="12" spans="2:8">
      <c r="B12" s="136"/>
      <c r="C12" s="515"/>
      <c r="D12" s="515"/>
      <c r="E12" s="516"/>
      <c r="F12" s="507" t="s">
        <v>27</v>
      </c>
      <c r="G12" s="507"/>
      <c r="H12" s="507"/>
    </row>
    <row r="13" spans="2:8">
      <c r="B13" s="136"/>
      <c r="C13" s="214"/>
      <c r="D13" s="214"/>
      <c r="E13" s="457"/>
      <c r="F13" s="214"/>
      <c r="G13" s="214"/>
      <c r="H13" s="214"/>
    </row>
    <row r="14" spans="2:8" ht="15">
      <c r="B14" s="1" t="s">
        <v>259</v>
      </c>
      <c r="C14" s="250"/>
      <c r="D14" s="250">
        <v>2018</v>
      </c>
      <c r="E14" s="165">
        <v>2019</v>
      </c>
      <c r="F14" s="250">
        <v>2020</v>
      </c>
      <c r="G14" s="250">
        <v>2021</v>
      </c>
      <c r="H14" s="166">
        <v>2022</v>
      </c>
    </row>
    <row r="15" spans="2:8">
      <c r="B15" s="57" t="s">
        <v>254</v>
      </c>
      <c r="C15" s="54"/>
      <c r="D15" s="168">
        <v>92</v>
      </c>
      <c r="E15" s="169">
        <v>91</v>
      </c>
      <c r="F15" s="139">
        <v>90</v>
      </c>
      <c r="G15" s="139">
        <v>91</v>
      </c>
      <c r="H15" s="162">
        <v>90</v>
      </c>
    </row>
    <row r="16" spans="2:8">
      <c r="B16" s="105" t="s">
        <v>260</v>
      </c>
      <c r="C16" s="113"/>
      <c r="D16" s="170">
        <v>8</v>
      </c>
      <c r="E16" s="171">
        <v>9</v>
      </c>
      <c r="F16" s="140">
        <v>10</v>
      </c>
      <c r="G16" s="140">
        <v>9</v>
      </c>
      <c r="H16" s="163">
        <v>10</v>
      </c>
    </row>
    <row r="17" spans="2:8">
      <c r="B17" s="136"/>
      <c r="C17" s="515"/>
      <c r="D17" s="515"/>
      <c r="E17" s="516"/>
      <c r="F17" s="507" t="s">
        <v>27</v>
      </c>
      <c r="G17" s="507"/>
      <c r="H17" s="507"/>
    </row>
    <row r="18" spans="2:8">
      <c r="B18" s="136"/>
      <c r="C18" s="214"/>
      <c r="D18" s="214"/>
      <c r="E18" s="214"/>
      <c r="F18" s="457"/>
      <c r="G18" s="214"/>
      <c r="H18" s="214"/>
    </row>
    <row r="19" spans="2:8" ht="17.25">
      <c r="B19" s="1" t="s">
        <v>261</v>
      </c>
      <c r="C19" s="250"/>
      <c r="D19" s="250">
        <v>2018</v>
      </c>
      <c r="E19" s="165">
        <v>2019</v>
      </c>
      <c r="F19" s="250">
        <v>2020</v>
      </c>
      <c r="G19" s="250">
        <v>2021</v>
      </c>
      <c r="H19" s="166">
        <v>2022</v>
      </c>
    </row>
    <row r="20" spans="2:8">
      <c r="B20" s="2" t="s">
        <v>262</v>
      </c>
      <c r="C20" s="54"/>
      <c r="D20" s="121">
        <v>97438070</v>
      </c>
      <c r="E20" s="122">
        <v>99317853</v>
      </c>
      <c r="F20" s="116">
        <v>74208554</v>
      </c>
      <c r="G20" s="116">
        <v>76063311</v>
      </c>
      <c r="H20" s="162">
        <v>68654192</v>
      </c>
    </row>
    <row r="21" spans="2:8">
      <c r="B21" s="3" t="s">
        <v>263</v>
      </c>
      <c r="C21" s="113"/>
      <c r="D21" s="134">
        <v>202783297</v>
      </c>
      <c r="E21" s="172">
        <v>203736411</v>
      </c>
      <c r="F21" s="164">
        <v>145825665</v>
      </c>
      <c r="G21" s="118">
        <v>146358536</v>
      </c>
      <c r="H21" s="163">
        <v>146439387</v>
      </c>
    </row>
    <row r="22" spans="2:8">
      <c r="B22" s="136"/>
      <c r="C22" s="515"/>
      <c r="D22" s="515"/>
      <c r="E22" s="516"/>
      <c r="F22" s="507" t="s">
        <v>27</v>
      </c>
      <c r="G22" s="507"/>
      <c r="H22" s="507"/>
    </row>
    <row r="23" spans="2:8">
      <c r="B23" s="215"/>
      <c r="C23" s="216"/>
      <c r="D23" s="216"/>
      <c r="E23" s="216"/>
      <c r="F23" s="216"/>
      <c r="G23" s="216"/>
      <c r="H23" s="216"/>
    </row>
    <row r="24" spans="2:8" ht="17.25">
      <c r="B24" s="10" t="s">
        <v>264</v>
      </c>
      <c r="C24" s="64"/>
      <c r="D24" s="64">
        <v>2018</v>
      </c>
      <c r="E24" s="174">
        <v>2019</v>
      </c>
      <c r="F24" s="64">
        <v>2020</v>
      </c>
      <c r="G24" s="64">
        <v>2021</v>
      </c>
      <c r="H24" s="155">
        <v>2022</v>
      </c>
    </row>
    <row r="25" spans="2:8">
      <c r="B25" s="2" t="s">
        <v>265</v>
      </c>
      <c r="C25" s="128"/>
      <c r="D25" s="116">
        <v>228523805</v>
      </c>
      <c r="E25" s="122">
        <v>235836629</v>
      </c>
      <c r="F25" s="116">
        <v>150050692</v>
      </c>
      <c r="G25" s="116">
        <v>151265699</v>
      </c>
      <c r="H25" s="148">
        <v>149495370</v>
      </c>
    </row>
    <row r="26" spans="2:8">
      <c r="B26" s="2" t="s">
        <v>266</v>
      </c>
      <c r="C26" s="128"/>
      <c r="D26" s="116">
        <v>85031235</v>
      </c>
      <c r="E26" s="122">
        <v>87798958</v>
      </c>
      <c r="F26" s="116">
        <v>64706666</v>
      </c>
      <c r="G26" s="116">
        <v>65762023</v>
      </c>
      <c r="H26" s="148">
        <v>60934218</v>
      </c>
    </row>
    <row r="27" spans="2:8">
      <c r="B27" s="2" t="s">
        <v>267</v>
      </c>
      <c r="C27" s="128"/>
      <c r="D27" s="116">
        <v>54660</v>
      </c>
      <c r="E27" s="122">
        <v>50474</v>
      </c>
      <c r="F27" s="116">
        <v>35068</v>
      </c>
      <c r="G27" s="116">
        <v>30638</v>
      </c>
      <c r="H27" s="148">
        <v>41891</v>
      </c>
    </row>
    <row r="28" spans="2:8">
      <c r="B28" s="26" t="s">
        <v>268</v>
      </c>
      <c r="C28" s="127"/>
      <c r="D28" s="118">
        <v>1634045</v>
      </c>
      <c r="E28" s="119">
        <v>1200584</v>
      </c>
      <c r="F28" s="118">
        <v>1129174</v>
      </c>
      <c r="G28" s="118">
        <v>1759703</v>
      </c>
      <c r="H28" s="182">
        <v>1678580</v>
      </c>
    </row>
    <row r="29" spans="2:8" ht="15">
      <c r="B29" s="10" t="s">
        <v>269</v>
      </c>
      <c r="C29" s="175"/>
      <c r="D29" s="141">
        <v>315243745</v>
      </c>
      <c r="E29" s="142">
        <v>324886644</v>
      </c>
      <c r="F29" s="141">
        <v>215921600</v>
      </c>
      <c r="G29" s="141">
        <v>218818063</v>
      </c>
      <c r="H29" s="183">
        <v>212150059</v>
      </c>
    </row>
    <row r="30" spans="2:8">
      <c r="B30" s="26" t="s">
        <v>270</v>
      </c>
      <c r="C30" s="127"/>
      <c r="D30" s="118">
        <v>36288548</v>
      </c>
      <c r="E30" s="119">
        <v>36972077</v>
      </c>
      <c r="F30" s="118">
        <v>15081041</v>
      </c>
      <c r="G30" s="118">
        <v>12980304</v>
      </c>
      <c r="H30" s="182">
        <v>11793073</v>
      </c>
    </row>
    <row r="31" spans="2:8" ht="15">
      <c r="B31" s="10" t="s">
        <v>271</v>
      </c>
      <c r="C31" s="175"/>
      <c r="D31" s="141">
        <v>278955197</v>
      </c>
      <c r="E31" s="142">
        <v>287914568</v>
      </c>
      <c r="F31" s="141">
        <v>200840558</v>
      </c>
      <c r="G31" s="141">
        <v>205837758</v>
      </c>
      <c r="H31" s="183">
        <v>200356986</v>
      </c>
    </row>
    <row r="32" spans="2:8">
      <c r="B32" s="2" t="s">
        <v>272</v>
      </c>
      <c r="C32" s="129"/>
      <c r="D32" s="116">
        <v>22095268</v>
      </c>
      <c r="E32" s="117">
        <v>21243214</v>
      </c>
      <c r="F32" s="116">
        <v>16772673</v>
      </c>
      <c r="G32" s="116">
        <v>17813740</v>
      </c>
      <c r="H32" s="148">
        <v>21368559</v>
      </c>
    </row>
    <row r="33" spans="2:8">
      <c r="B33" s="26" t="s">
        <v>273</v>
      </c>
      <c r="C33" s="127"/>
      <c r="D33" s="118">
        <v>293148477</v>
      </c>
      <c r="E33" s="119">
        <v>303643430</v>
      </c>
      <c r="F33" s="118">
        <v>199148927</v>
      </c>
      <c r="G33" s="118">
        <v>201004323</v>
      </c>
      <c r="H33" s="182">
        <v>190781500</v>
      </c>
    </row>
    <row r="34" spans="2:8">
      <c r="B34" s="459"/>
      <c r="C34" s="525"/>
      <c r="D34" s="525"/>
      <c r="E34" s="526"/>
      <c r="F34" s="471" t="s">
        <v>27</v>
      </c>
      <c r="G34" s="472"/>
      <c r="H34" s="472"/>
    </row>
    <row r="35" spans="2:8" ht="12.75" customHeight="1">
      <c r="B35" s="215"/>
      <c r="C35" s="216"/>
      <c r="D35" s="458"/>
      <c r="E35" s="458"/>
      <c r="F35" s="216"/>
      <c r="G35" s="216"/>
      <c r="H35" s="216"/>
    </row>
    <row r="36" spans="2:8" ht="15">
      <c r="B36" s="10" t="s">
        <v>274</v>
      </c>
      <c r="C36" s="64"/>
      <c r="D36" s="177">
        <v>2018</v>
      </c>
      <c r="E36" s="178">
        <v>2019</v>
      </c>
      <c r="F36" s="64">
        <v>2020</v>
      </c>
      <c r="G36" s="64">
        <v>2021</v>
      </c>
      <c r="H36" s="155">
        <v>2022</v>
      </c>
    </row>
    <row r="37" spans="2:8">
      <c r="B37" s="2" t="s">
        <v>275</v>
      </c>
      <c r="C37" s="54"/>
      <c r="D37" s="116">
        <v>48349</v>
      </c>
      <c r="E37" s="117">
        <v>48549</v>
      </c>
      <c r="F37" s="88">
        <v>29754</v>
      </c>
      <c r="G37" s="88">
        <v>27455</v>
      </c>
      <c r="H37" s="162">
        <v>28479</v>
      </c>
    </row>
    <row r="38" spans="2:8">
      <c r="B38" s="2" t="s">
        <v>276</v>
      </c>
      <c r="C38" s="88"/>
      <c r="D38" s="116">
        <v>150</v>
      </c>
      <c r="E38" s="117">
        <v>153</v>
      </c>
      <c r="F38" s="88">
        <v>62</v>
      </c>
      <c r="G38" s="88">
        <v>44</v>
      </c>
      <c r="H38" s="162">
        <v>62</v>
      </c>
    </row>
    <row r="39" spans="2:8">
      <c r="B39" s="3" t="s">
        <v>277</v>
      </c>
      <c r="C39" s="214"/>
      <c r="D39" s="179">
        <v>11417</v>
      </c>
      <c r="E39" s="180">
        <v>9307</v>
      </c>
      <c r="F39" s="88">
        <v>5676</v>
      </c>
      <c r="G39" s="88">
        <v>4039</v>
      </c>
      <c r="H39" s="162">
        <v>5577</v>
      </c>
    </row>
    <row r="40" spans="2:8">
      <c r="B40" s="136"/>
      <c r="C40" s="515"/>
      <c r="D40" s="515"/>
      <c r="E40" s="516"/>
      <c r="F40" s="507" t="s">
        <v>27</v>
      </c>
      <c r="G40" s="507"/>
      <c r="H40" s="507"/>
    </row>
    <row r="41" spans="2:8">
      <c r="B41" s="136"/>
      <c r="C41" s="214"/>
      <c r="D41" s="214"/>
      <c r="E41" s="214"/>
      <c r="F41" s="214"/>
      <c r="G41" s="214"/>
      <c r="H41" s="214"/>
    </row>
    <row r="42" spans="2:8" ht="17.25">
      <c r="B42" s="1" t="s">
        <v>278</v>
      </c>
      <c r="C42" s="250"/>
      <c r="D42" s="250"/>
      <c r="E42" s="250"/>
      <c r="F42" s="250"/>
      <c r="G42" s="250"/>
      <c r="H42" s="204">
        <v>2022</v>
      </c>
    </row>
    <row r="43" spans="2:8" ht="15">
      <c r="B43" s="106" t="s">
        <v>279</v>
      </c>
      <c r="C43" s="54"/>
      <c r="D43" s="54"/>
      <c r="E43" s="54"/>
      <c r="F43" s="54"/>
      <c r="G43" s="54"/>
      <c r="H43" s="206">
        <v>94.2</v>
      </c>
    </row>
    <row r="44" spans="2:8">
      <c r="B44" s="83" t="s">
        <v>280</v>
      </c>
      <c r="C44" s="54"/>
      <c r="D44" s="54"/>
      <c r="E44" s="54"/>
      <c r="F44" s="54"/>
      <c r="G44" s="54"/>
      <c r="H44" s="207">
        <v>68.8</v>
      </c>
    </row>
    <row r="45" spans="2:8">
      <c r="B45" s="83" t="s">
        <v>281</v>
      </c>
      <c r="C45" s="54"/>
      <c r="D45" s="54"/>
      <c r="E45" s="54"/>
      <c r="F45" s="54"/>
      <c r="G45" s="54"/>
      <c r="H45" s="207">
        <v>7.1</v>
      </c>
    </row>
    <row r="46" spans="2:8">
      <c r="B46" s="83" t="s">
        <v>282</v>
      </c>
      <c r="C46" s="54"/>
      <c r="D46" s="54"/>
      <c r="E46" s="54"/>
      <c r="F46" s="54"/>
      <c r="G46" s="54"/>
      <c r="H46" s="207">
        <v>1.2</v>
      </c>
    </row>
    <row r="47" spans="2:8">
      <c r="B47" s="107" t="s">
        <v>283</v>
      </c>
      <c r="C47" s="113"/>
      <c r="D47" s="113"/>
      <c r="E47" s="113"/>
      <c r="F47" s="113"/>
      <c r="G47" s="113"/>
      <c r="H47" s="208">
        <v>17.2</v>
      </c>
    </row>
    <row r="48" spans="2:8" ht="15">
      <c r="B48" s="108" t="s">
        <v>284</v>
      </c>
      <c r="C48" s="181"/>
      <c r="D48" s="181"/>
      <c r="E48" s="181"/>
      <c r="F48" s="181"/>
      <c r="G48" s="181"/>
      <c r="H48" s="209">
        <v>2.5</v>
      </c>
    </row>
    <row r="49" spans="2:8">
      <c r="B49" s="83" t="s">
        <v>285</v>
      </c>
      <c r="C49" s="54"/>
      <c r="D49" s="54"/>
      <c r="E49" s="54"/>
      <c r="F49" s="54"/>
      <c r="G49" s="54"/>
      <c r="H49" s="207">
        <v>0.2</v>
      </c>
    </row>
    <row r="50" spans="2:8">
      <c r="B50" s="83" t="s">
        <v>286</v>
      </c>
      <c r="C50" s="54"/>
      <c r="D50" s="54"/>
      <c r="E50" s="54"/>
      <c r="F50" s="54"/>
      <c r="G50" s="54"/>
      <c r="H50" s="207">
        <v>2</v>
      </c>
    </row>
    <row r="51" spans="2:8">
      <c r="B51" s="83" t="s">
        <v>287</v>
      </c>
      <c r="C51" s="54"/>
      <c r="D51" s="54"/>
      <c r="E51" s="54"/>
      <c r="F51" s="54"/>
      <c r="G51" s="54"/>
      <c r="H51" s="207">
        <v>0.3</v>
      </c>
    </row>
    <row r="52" spans="2:8">
      <c r="B52" s="26" t="s">
        <v>288</v>
      </c>
      <c r="C52" s="113"/>
      <c r="D52" s="113"/>
      <c r="E52" s="113"/>
      <c r="F52" s="113"/>
      <c r="G52" s="113"/>
      <c r="H52" s="208">
        <v>0.03</v>
      </c>
    </row>
    <row r="53" spans="2:8" ht="15">
      <c r="B53" s="37" t="s">
        <v>289</v>
      </c>
      <c r="C53" s="156"/>
      <c r="D53" s="156"/>
      <c r="E53" s="156"/>
      <c r="F53" s="156"/>
      <c r="G53" s="156"/>
      <c r="H53" s="210">
        <v>3.3</v>
      </c>
    </row>
    <row r="54" spans="2:8">
      <c r="B54" s="517" t="s">
        <v>290</v>
      </c>
      <c r="C54" s="517"/>
      <c r="D54" s="517"/>
      <c r="E54" s="517"/>
      <c r="F54" s="517"/>
      <c r="G54" s="517"/>
      <c r="H54" s="517"/>
    </row>
    <row r="55" spans="2:8">
      <c r="B55" s="253"/>
      <c r="C55" s="253"/>
      <c r="D55" s="253"/>
      <c r="E55" s="253"/>
      <c r="F55" s="253"/>
      <c r="G55" s="253"/>
      <c r="H55" s="253"/>
    </row>
    <row r="56" spans="2:8">
      <c r="B56" s="136"/>
      <c r="C56" s="136"/>
      <c r="D56" s="136"/>
      <c r="E56" s="136"/>
      <c r="F56" s="136"/>
      <c r="G56" s="136"/>
      <c r="H56" s="136"/>
    </row>
    <row r="57" spans="2:8" ht="18">
      <c r="B57" s="235" t="s">
        <v>291</v>
      </c>
      <c r="C57" s="236"/>
      <c r="D57" s="236"/>
      <c r="E57" s="236"/>
      <c r="F57" s="236"/>
      <c r="G57" s="236"/>
      <c r="H57" s="236"/>
    </row>
    <row r="58" spans="2:8" ht="15">
      <c r="B58" s="36"/>
      <c r="C58" s="36"/>
      <c r="D58" s="523"/>
      <c r="E58" s="524"/>
      <c r="F58" s="36"/>
      <c r="G58" s="36"/>
      <c r="H58" s="36"/>
    </row>
    <row r="59" spans="2:8" ht="15">
      <c r="B59" s="10" t="s">
        <v>292</v>
      </c>
      <c r="C59" s="10"/>
      <c r="D59" s="64">
        <v>2018</v>
      </c>
      <c r="E59" s="154">
        <v>2019</v>
      </c>
      <c r="F59" s="9">
        <v>2020</v>
      </c>
      <c r="G59" s="9">
        <v>2021</v>
      </c>
      <c r="H59" s="155">
        <v>2022</v>
      </c>
    </row>
    <row r="60" spans="2:8" ht="15">
      <c r="B60" s="109" t="s">
        <v>293</v>
      </c>
      <c r="C60" s="2"/>
      <c r="D60" s="111">
        <v>10398</v>
      </c>
      <c r="E60" s="114">
        <v>11031</v>
      </c>
      <c r="F60" s="143">
        <v>6423</v>
      </c>
      <c r="G60" s="121">
        <v>6448</v>
      </c>
      <c r="H60" s="150">
        <v>6255</v>
      </c>
    </row>
    <row r="61" spans="2:8" ht="15">
      <c r="B61" s="110" t="s">
        <v>294</v>
      </c>
      <c r="C61" s="2"/>
      <c r="D61" s="112">
        <v>55</v>
      </c>
      <c r="E61" s="115">
        <v>44</v>
      </c>
      <c r="F61" s="144">
        <v>37</v>
      </c>
      <c r="G61" s="121">
        <v>31</v>
      </c>
      <c r="H61" s="150">
        <v>35</v>
      </c>
    </row>
    <row r="62" spans="2:8" ht="15">
      <c r="B62" s="2" t="s">
        <v>295</v>
      </c>
      <c r="C62" s="2"/>
      <c r="D62" s="88">
        <v>1023</v>
      </c>
      <c r="E62" s="89">
        <v>928</v>
      </c>
      <c r="F62" s="116">
        <v>648</v>
      </c>
      <c r="G62" s="121">
        <v>742</v>
      </c>
      <c r="H62" s="150">
        <v>687</v>
      </c>
    </row>
    <row r="63" spans="2:8" ht="18.75">
      <c r="B63" s="26" t="s">
        <v>296</v>
      </c>
      <c r="C63" s="55"/>
      <c r="D63" s="91">
        <v>1567</v>
      </c>
      <c r="E63" s="92">
        <v>1276</v>
      </c>
      <c r="F63" s="118">
        <v>1016</v>
      </c>
      <c r="G63" s="123">
        <v>1212</v>
      </c>
      <c r="H63" s="151">
        <v>1399</v>
      </c>
    </row>
    <row r="64" spans="2:8">
      <c r="B64" s="136"/>
      <c r="C64" s="515"/>
      <c r="D64" s="515"/>
      <c r="E64" s="516"/>
      <c r="F64" s="507" t="s">
        <v>27</v>
      </c>
      <c r="G64" s="507"/>
      <c r="H64" s="507"/>
    </row>
    <row r="65" spans="2:8" ht="15">
      <c r="B65" s="49"/>
      <c r="C65" s="56"/>
      <c r="D65" s="156"/>
      <c r="E65" s="50"/>
      <c r="F65" s="95"/>
      <c r="G65" s="156"/>
      <c r="H65" s="50"/>
    </row>
    <row r="66" spans="2:8" ht="15">
      <c r="B66" s="10" t="s">
        <v>297</v>
      </c>
      <c r="C66" s="46"/>
      <c r="D66" s="64">
        <v>2018</v>
      </c>
      <c r="E66" s="154">
        <v>2019</v>
      </c>
      <c r="F66" s="9">
        <v>2020</v>
      </c>
      <c r="G66" s="9">
        <v>2021</v>
      </c>
      <c r="H66" s="155">
        <v>2022</v>
      </c>
    </row>
    <row r="67" spans="2:8" ht="15">
      <c r="B67" s="2" t="s">
        <v>298</v>
      </c>
      <c r="C67" s="2"/>
      <c r="D67" s="88">
        <v>2</v>
      </c>
      <c r="E67" s="89">
        <v>1</v>
      </c>
      <c r="F67" s="116">
        <v>1</v>
      </c>
      <c r="G67" s="121">
        <v>1</v>
      </c>
      <c r="H67" s="150">
        <v>1</v>
      </c>
    </row>
    <row r="68" spans="2:8" ht="15">
      <c r="B68" s="2" t="s">
        <v>299</v>
      </c>
      <c r="C68" s="2"/>
      <c r="D68" s="54">
        <v>140</v>
      </c>
      <c r="E68" s="104">
        <v>105</v>
      </c>
      <c r="F68" s="121">
        <v>21</v>
      </c>
      <c r="G68" s="121">
        <v>28</v>
      </c>
      <c r="H68" s="150">
        <v>28</v>
      </c>
    </row>
    <row r="69" spans="2:8" ht="15">
      <c r="B69" s="2" t="s">
        <v>300</v>
      </c>
      <c r="C69" s="2"/>
      <c r="D69" s="54">
        <v>65</v>
      </c>
      <c r="E69" s="104">
        <v>71</v>
      </c>
      <c r="F69" s="121">
        <v>48</v>
      </c>
      <c r="G69" s="121">
        <v>38</v>
      </c>
      <c r="H69" s="150">
        <v>39</v>
      </c>
    </row>
    <row r="70" spans="2:8" ht="15">
      <c r="B70" s="2" t="s">
        <v>301</v>
      </c>
      <c r="C70" s="2"/>
      <c r="D70" s="54">
        <v>158</v>
      </c>
      <c r="E70" s="104">
        <v>157</v>
      </c>
      <c r="F70" s="121">
        <v>126</v>
      </c>
      <c r="G70" s="121">
        <v>110</v>
      </c>
      <c r="H70" s="150">
        <v>124</v>
      </c>
    </row>
    <row r="71" spans="2:8" ht="15">
      <c r="B71" s="2" t="s">
        <v>302</v>
      </c>
      <c r="C71" s="2"/>
      <c r="D71" s="54">
        <v>655</v>
      </c>
      <c r="E71" s="104">
        <v>593</v>
      </c>
      <c r="F71" s="121">
        <v>451</v>
      </c>
      <c r="G71" s="121">
        <v>564</v>
      </c>
      <c r="H71" s="150">
        <v>490</v>
      </c>
    </row>
    <row r="72" spans="2:8" ht="15">
      <c r="B72" s="2" t="s">
        <v>303</v>
      </c>
      <c r="C72" s="2"/>
      <c r="D72" s="54">
        <v>0</v>
      </c>
      <c r="E72" s="104">
        <v>0</v>
      </c>
      <c r="F72" s="121">
        <v>0.3</v>
      </c>
      <c r="G72" s="121">
        <v>0.3</v>
      </c>
      <c r="H72" s="150">
        <v>4</v>
      </c>
    </row>
    <row r="73" spans="2:8" ht="15">
      <c r="B73" s="2" t="s">
        <v>304</v>
      </c>
      <c r="C73" s="2"/>
      <c r="D73" s="54">
        <v>2</v>
      </c>
      <c r="E73" s="104">
        <v>0</v>
      </c>
      <c r="F73" s="121">
        <v>1</v>
      </c>
      <c r="G73" s="121">
        <v>1</v>
      </c>
      <c r="H73" s="150">
        <v>1</v>
      </c>
    </row>
    <row r="74" spans="2:8" ht="15">
      <c r="B74" s="68" t="s">
        <v>51</v>
      </c>
      <c r="C74" s="51"/>
      <c r="D74" s="157">
        <v>1023</v>
      </c>
      <c r="E74" s="158">
        <v>928</v>
      </c>
      <c r="F74" s="159">
        <v>648</v>
      </c>
      <c r="G74" s="159">
        <v>742.19525090136096</v>
      </c>
      <c r="H74" s="160">
        <v>687</v>
      </c>
    </row>
    <row r="75" spans="2:8">
      <c r="B75" s="136"/>
      <c r="C75" s="515"/>
      <c r="D75" s="515"/>
      <c r="E75" s="516"/>
      <c r="F75" s="507" t="s">
        <v>27</v>
      </c>
      <c r="G75" s="507"/>
      <c r="H75" s="507"/>
    </row>
    <row r="76" spans="2:8" ht="15">
      <c r="B76" s="37"/>
      <c r="C76" s="37"/>
      <c r="D76" s="95"/>
      <c r="E76" s="95"/>
      <c r="F76" s="95"/>
      <c r="G76" s="95"/>
      <c r="H76" s="95"/>
    </row>
    <row r="77" spans="2:8" ht="15">
      <c r="B77" s="10" t="s">
        <v>305</v>
      </c>
      <c r="C77" s="10"/>
      <c r="D77" s="64">
        <v>2018</v>
      </c>
      <c r="E77" s="154">
        <v>2019</v>
      </c>
      <c r="F77" s="9">
        <v>2020</v>
      </c>
      <c r="G77" s="64">
        <v>2021</v>
      </c>
      <c r="H77" s="155">
        <v>2022</v>
      </c>
    </row>
    <row r="78" spans="2:8" ht="15">
      <c r="B78" s="2" t="s">
        <v>306</v>
      </c>
      <c r="C78" s="2"/>
      <c r="D78" s="88">
        <v>10101</v>
      </c>
      <c r="E78" s="89">
        <v>15949</v>
      </c>
      <c r="F78" s="116">
        <v>3473</v>
      </c>
      <c r="G78" s="121">
        <v>2769</v>
      </c>
      <c r="H78" s="150">
        <v>3675.6529999999998</v>
      </c>
    </row>
    <row r="79" spans="2:8" ht="15">
      <c r="B79" s="2" t="s">
        <v>307</v>
      </c>
      <c r="C79" s="2"/>
      <c r="D79" s="88">
        <v>740</v>
      </c>
      <c r="E79" s="89">
        <v>413</v>
      </c>
      <c r="F79" s="116">
        <v>274</v>
      </c>
      <c r="G79" s="121">
        <v>344</v>
      </c>
      <c r="H79" s="150">
        <v>387.80200000000002</v>
      </c>
    </row>
    <row r="80" spans="2:8" ht="15">
      <c r="B80" s="2" t="s">
        <v>308</v>
      </c>
      <c r="C80" s="2"/>
      <c r="D80" s="88">
        <v>0</v>
      </c>
      <c r="E80" s="89">
        <v>0</v>
      </c>
      <c r="F80" s="146">
        <v>0</v>
      </c>
      <c r="G80" s="152">
        <v>0</v>
      </c>
      <c r="H80" s="315">
        <v>0</v>
      </c>
    </row>
    <row r="81" spans="2:9" ht="15">
      <c r="B81" s="2" t="s">
        <v>309</v>
      </c>
      <c r="C81" s="2"/>
      <c r="D81" s="88">
        <v>0</v>
      </c>
      <c r="E81" s="89">
        <v>0</v>
      </c>
      <c r="F81" s="146">
        <v>0</v>
      </c>
      <c r="G81" s="152">
        <v>0</v>
      </c>
      <c r="H81" s="315">
        <v>0</v>
      </c>
    </row>
    <row r="82" spans="2:9" ht="15">
      <c r="B82" s="3" t="s">
        <v>310</v>
      </c>
      <c r="C82" s="26"/>
      <c r="D82" s="91">
        <v>0</v>
      </c>
      <c r="E82" s="92">
        <v>0</v>
      </c>
      <c r="F82" s="147">
        <v>0</v>
      </c>
      <c r="G82" s="153">
        <v>0</v>
      </c>
      <c r="H82" s="316">
        <v>0</v>
      </c>
    </row>
    <row r="83" spans="2:9" ht="15">
      <c r="B83" s="68" t="s">
        <v>51</v>
      </c>
      <c r="C83" s="37"/>
      <c r="D83" s="95">
        <v>10841</v>
      </c>
      <c r="E83" s="96">
        <v>16361</v>
      </c>
      <c r="F83" s="145">
        <v>3747.2750000000001</v>
      </c>
      <c r="G83" s="120">
        <v>3113.4669999999996</v>
      </c>
      <c r="H83" s="149">
        <v>4063.4549999999999</v>
      </c>
    </row>
    <row r="84" spans="2:9">
      <c r="B84" s="136"/>
      <c r="C84" s="519"/>
      <c r="D84" s="519"/>
      <c r="E84" s="520"/>
      <c r="F84" s="521" t="s">
        <v>27</v>
      </c>
      <c r="G84" s="522"/>
      <c r="H84" s="522"/>
    </row>
    <row r="85" spans="2:9">
      <c r="B85" s="136"/>
      <c r="C85" s="254"/>
      <c r="D85" s="254"/>
      <c r="E85" s="254"/>
      <c r="F85" s="229"/>
      <c r="G85" s="229"/>
      <c r="H85" s="229"/>
    </row>
    <row r="86" spans="2:9" ht="18">
      <c r="B86" s="235" t="s">
        <v>311</v>
      </c>
      <c r="C86" s="236"/>
      <c r="D86" s="236"/>
      <c r="E86" s="236"/>
      <c r="F86" s="236"/>
      <c r="G86" s="236"/>
      <c r="H86" s="236"/>
    </row>
    <row r="87" spans="2:9" ht="15">
      <c r="B87" s="262"/>
      <c r="C87" s="262"/>
      <c r="D87" s="513"/>
      <c r="E87" s="513"/>
      <c r="F87" s="369"/>
      <c r="G87" s="262"/>
      <c r="H87" s="262"/>
    </row>
    <row r="88" spans="2:9" ht="15">
      <c r="B88" s="1" t="s">
        <v>312</v>
      </c>
      <c r="C88" s="1"/>
      <c r="D88" s="250">
        <v>2018</v>
      </c>
      <c r="E88" s="165">
        <v>2019</v>
      </c>
      <c r="F88" s="250">
        <v>2020</v>
      </c>
      <c r="G88" s="250">
        <v>2021</v>
      </c>
      <c r="H88" s="166">
        <v>2022</v>
      </c>
    </row>
    <row r="89" spans="2:9" ht="15">
      <c r="B89" s="2" t="s">
        <v>313</v>
      </c>
      <c r="C89" s="2"/>
      <c r="D89" s="116">
        <v>231261</v>
      </c>
      <c r="E89" s="117">
        <v>227196</v>
      </c>
      <c r="F89" s="116">
        <v>120770</v>
      </c>
      <c r="G89" s="116">
        <v>123949</v>
      </c>
      <c r="H89" s="319">
        <v>110672</v>
      </c>
    </row>
    <row r="90" spans="2:9" ht="15">
      <c r="B90" s="26" t="s">
        <v>314</v>
      </c>
      <c r="C90" s="26"/>
      <c r="D90" s="118">
        <v>1054</v>
      </c>
      <c r="E90" s="119">
        <v>1390</v>
      </c>
      <c r="F90" s="118">
        <v>297</v>
      </c>
      <c r="G90" s="118">
        <v>289</v>
      </c>
      <c r="H90" s="317">
        <v>5093</v>
      </c>
    </row>
    <row r="91" spans="2:9" ht="15">
      <c r="B91" s="37" t="s">
        <v>51</v>
      </c>
      <c r="C91" s="37"/>
      <c r="D91" s="120">
        <v>232315</v>
      </c>
      <c r="E91" s="360">
        <v>228585</v>
      </c>
      <c r="F91" s="120">
        <v>121067</v>
      </c>
      <c r="G91" s="120">
        <v>124238</v>
      </c>
      <c r="H91" s="321">
        <v>115765</v>
      </c>
    </row>
    <row r="92" spans="2:9">
      <c r="B92" s="460"/>
      <c r="C92" s="472"/>
      <c r="D92" s="472"/>
      <c r="E92" s="518"/>
      <c r="F92" s="471" t="s">
        <v>27</v>
      </c>
      <c r="G92" s="472"/>
      <c r="H92" s="472"/>
    </row>
    <row r="93" spans="2:9" ht="15">
      <c r="B93" s="262"/>
      <c r="C93" s="49"/>
      <c r="D93" s="367"/>
      <c r="E93" s="156"/>
      <c r="F93" s="367"/>
      <c r="G93" s="367"/>
      <c r="H93" s="461"/>
      <c r="I93" s="213"/>
    </row>
    <row r="94" spans="2:9" ht="15">
      <c r="B94" s="1" t="s">
        <v>315</v>
      </c>
      <c r="C94" s="46"/>
      <c r="D94" s="64">
        <v>2018</v>
      </c>
      <c r="E94" s="154">
        <v>2019</v>
      </c>
      <c r="F94" s="64">
        <v>2020</v>
      </c>
      <c r="G94" s="64">
        <v>2021</v>
      </c>
      <c r="H94" s="402">
        <v>2022</v>
      </c>
    </row>
    <row r="95" spans="2:9" ht="15">
      <c r="B95" s="2" t="s">
        <v>316</v>
      </c>
      <c r="C95" s="2"/>
      <c r="D95" s="121">
        <v>11061</v>
      </c>
      <c r="E95" s="122">
        <v>11448</v>
      </c>
      <c r="F95" s="121">
        <v>10746</v>
      </c>
      <c r="G95" s="121">
        <v>10454</v>
      </c>
      <c r="H95" s="319">
        <v>9861</v>
      </c>
    </row>
    <row r="96" spans="2:9" ht="15">
      <c r="B96" s="2" t="s">
        <v>317</v>
      </c>
      <c r="C96" s="2"/>
      <c r="D96" s="121">
        <v>5683</v>
      </c>
      <c r="E96" s="122">
        <v>3225</v>
      </c>
      <c r="F96" s="121">
        <v>3960</v>
      </c>
      <c r="G96" s="121">
        <v>3551</v>
      </c>
      <c r="H96" s="319">
        <v>3488</v>
      </c>
    </row>
    <row r="97" spans="2:8" ht="15">
      <c r="B97" s="2" t="s">
        <v>318</v>
      </c>
      <c r="C97" s="2"/>
      <c r="D97" s="121">
        <v>3854</v>
      </c>
      <c r="E97" s="122">
        <v>2695</v>
      </c>
      <c r="F97" s="121">
        <v>2574</v>
      </c>
      <c r="G97" s="121">
        <v>2331</v>
      </c>
      <c r="H97" s="319">
        <v>2558</v>
      </c>
    </row>
    <row r="98" spans="2:8" ht="15">
      <c r="B98" s="3" t="s">
        <v>314</v>
      </c>
      <c r="C98" s="26"/>
      <c r="D98" s="123">
        <v>1054</v>
      </c>
      <c r="E98" s="362">
        <v>1390</v>
      </c>
      <c r="F98" s="123">
        <v>297</v>
      </c>
      <c r="G98" s="123">
        <v>289</v>
      </c>
      <c r="H98" s="317">
        <v>5093</v>
      </c>
    </row>
    <row r="99" spans="2:8" ht="15">
      <c r="B99" s="364" t="s">
        <v>51</v>
      </c>
      <c r="C99" s="49"/>
      <c r="D99" s="120">
        <v>21653</v>
      </c>
      <c r="E99" s="360">
        <v>18757</v>
      </c>
      <c r="F99" s="120">
        <v>17577</v>
      </c>
      <c r="G99" s="120">
        <v>16626</v>
      </c>
      <c r="H99" s="321">
        <v>20999</v>
      </c>
    </row>
    <row r="100" spans="2:8">
      <c r="B100" s="460"/>
      <c r="C100" s="472"/>
      <c r="D100" s="472"/>
      <c r="E100" s="518"/>
      <c r="F100" s="471" t="s">
        <v>27</v>
      </c>
      <c r="G100" s="472"/>
      <c r="H100" s="472"/>
    </row>
    <row r="101" spans="2:8" ht="15">
      <c r="B101" s="262"/>
      <c r="C101" s="49"/>
      <c r="D101" s="367"/>
      <c r="E101" s="367"/>
      <c r="F101" s="367"/>
      <c r="G101" s="367"/>
      <c r="H101" s="273"/>
    </row>
    <row r="102" spans="2:8" ht="15">
      <c r="B102" s="1" t="s">
        <v>319</v>
      </c>
      <c r="C102" s="46"/>
      <c r="D102" s="64">
        <v>2018</v>
      </c>
      <c r="E102" s="154">
        <v>2019</v>
      </c>
      <c r="F102" s="64">
        <v>2020</v>
      </c>
      <c r="G102" s="64">
        <v>2021</v>
      </c>
      <c r="H102" s="402">
        <v>2022</v>
      </c>
    </row>
    <row r="103" spans="2:8" ht="15">
      <c r="B103" s="2" t="s">
        <v>320</v>
      </c>
      <c r="C103" s="2"/>
      <c r="D103" s="121">
        <v>7007</v>
      </c>
      <c r="E103" s="122">
        <v>7175</v>
      </c>
      <c r="F103" s="121">
        <v>4070</v>
      </c>
      <c r="G103" s="121">
        <v>3453</v>
      </c>
      <c r="H103" s="319">
        <v>5018</v>
      </c>
    </row>
    <row r="104" spans="2:8" ht="15">
      <c r="B104" s="2" t="s">
        <v>321</v>
      </c>
      <c r="C104" s="2"/>
      <c r="D104" s="121">
        <v>52447</v>
      </c>
      <c r="E104" s="122">
        <v>62702</v>
      </c>
      <c r="F104" s="121">
        <v>72777</v>
      </c>
      <c r="G104" s="121">
        <v>111485</v>
      </c>
      <c r="H104" s="319">
        <v>114421</v>
      </c>
    </row>
    <row r="105" spans="2:8" ht="15">
      <c r="B105" s="2" t="s">
        <v>322</v>
      </c>
      <c r="C105" s="2"/>
      <c r="D105" s="121">
        <v>825364</v>
      </c>
      <c r="E105" s="122">
        <v>745255</v>
      </c>
      <c r="F105" s="121">
        <v>620765</v>
      </c>
      <c r="G105" s="121">
        <v>670510</v>
      </c>
      <c r="H105" s="319">
        <v>641092</v>
      </c>
    </row>
    <row r="106" spans="2:8" ht="15">
      <c r="B106" s="26" t="s">
        <v>313</v>
      </c>
      <c r="C106" s="26"/>
      <c r="D106" s="123">
        <v>231261</v>
      </c>
      <c r="E106" s="362">
        <v>227196</v>
      </c>
      <c r="F106" s="123">
        <v>120770</v>
      </c>
      <c r="G106" s="123">
        <v>123949</v>
      </c>
      <c r="H106" s="317">
        <v>110672</v>
      </c>
    </row>
    <row r="107" spans="2:8" ht="15">
      <c r="B107" s="53" t="s">
        <v>51</v>
      </c>
      <c r="C107" s="49"/>
      <c r="D107" s="120">
        <v>1116080</v>
      </c>
      <c r="E107" s="360">
        <v>1042327</v>
      </c>
      <c r="F107" s="120">
        <v>818382</v>
      </c>
      <c r="G107" s="120">
        <v>909398</v>
      </c>
      <c r="H107" s="321">
        <v>871203</v>
      </c>
    </row>
    <row r="108" spans="2:8">
      <c r="C108" s="506"/>
      <c r="D108" s="506"/>
      <c r="E108" s="528"/>
      <c r="F108" s="471" t="s">
        <v>27</v>
      </c>
      <c r="G108" s="472"/>
      <c r="H108" s="472"/>
    </row>
    <row r="109" spans="2:8" ht="15">
      <c r="B109" s="8"/>
      <c r="C109" s="49"/>
      <c r="D109" s="120"/>
      <c r="E109" s="120"/>
      <c r="F109" s="120"/>
      <c r="G109" s="120"/>
      <c r="H109" s="462"/>
    </row>
    <row r="110" spans="2:8" ht="15">
      <c r="B110" s="1" t="s">
        <v>323</v>
      </c>
      <c r="C110" s="46"/>
      <c r="D110" s="64"/>
      <c r="E110" s="64"/>
      <c r="F110" s="379"/>
      <c r="G110" s="64">
        <v>2021</v>
      </c>
      <c r="H110" s="456">
        <v>2022</v>
      </c>
    </row>
    <row r="111" spans="2:8" ht="15">
      <c r="B111" s="2" t="s">
        <v>316</v>
      </c>
      <c r="C111" s="2"/>
      <c r="D111" s="121"/>
      <c r="E111" s="121"/>
      <c r="F111" s="121"/>
      <c r="G111" s="404">
        <v>0.63</v>
      </c>
      <c r="H111" s="361">
        <v>0.47</v>
      </c>
    </row>
    <row r="112" spans="2:8" ht="15">
      <c r="B112" s="2" t="s">
        <v>317</v>
      </c>
      <c r="C112" s="2"/>
      <c r="D112" s="121"/>
      <c r="E112" s="121"/>
      <c r="F112" s="121"/>
      <c r="G112" s="404">
        <v>0.21</v>
      </c>
      <c r="H112" s="361">
        <v>0.17</v>
      </c>
    </row>
    <row r="113" spans="2:8" ht="15">
      <c r="B113" s="2" t="s">
        <v>318</v>
      </c>
      <c r="C113" s="2"/>
      <c r="D113" s="121"/>
      <c r="E113" s="121"/>
      <c r="F113" s="121"/>
      <c r="G113" s="404">
        <v>0.14000000000000001</v>
      </c>
      <c r="H113" s="361">
        <v>0.12</v>
      </c>
    </row>
    <row r="114" spans="2:8" ht="15">
      <c r="B114" s="3" t="s">
        <v>314</v>
      </c>
      <c r="C114" s="26"/>
      <c r="D114" s="123"/>
      <c r="E114" s="123"/>
      <c r="F114" s="123"/>
      <c r="G114" s="405">
        <v>0.02</v>
      </c>
      <c r="H114" s="363">
        <v>0.24</v>
      </c>
    </row>
    <row r="115" spans="2:8" ht="15">
      <c r="B115" s="262"/>
      <c r="C115" s="49"/>
      <c r="D115" s="367"/>
      <c r="E115" s="367"/>
      <c r="F115" s="367"/>
      <c r="G115" s="367"/>
      <c r="H115" s="463"/>
    </row>
    <row r="116" spans="2:8" ht="15">
      <c r="B116" s="1" t="s">
        <v>324</v>
      </c>
      <c r="C116" s="46"/>
      <c r="D116" s="64"/>
      <c r="E116" s="379"/>
      <c r="F116" s="64"/>
      <c r="G116" s="64">
        <v>2021</v>
      </c>
      <c r="H116" s="402">
        <v>2022</v>
      </c>
    </row>
    <row r="117" spans="2:8" ht="15">
      <c r="B117" s="2" t="s">
        <v>320</v>
      </c>
      <c r="C117" s="2"/>
      <c r="D117" s="121"/>
      <c r="E117" s="121"/>
      <c r="F117" s="121"/>
      <c r="G117" s="404">
        <v>0</v>
      </c>
      <c r="H117" s="361">
        <v>0.01</v>
      </c>
    </row>
    <row r="118" spans="2:8" ht="15">
      <c r="B118" s="2" t="s">
        <v>321</v>
      </c>
      <c r="C118" s="2"/>
      <c r="D118" s="121"/>
      <c r="E118" s="121"/>
      <c r="F118" s="121"/>
      <c r="G118" s="404">
        <v>0.12</v>
      </c>
      <c r="H118" s="361">
        <v>0.13</v>
      </c>
    </row>
    <row r="119" spans="2:8" ht="15">
      <c r="B119" s="2" t="s">
        <v>322</v>
      </c>
      <c r="C119" s="2"/>
      <c r="D119" s="121"/>
      <c r="E119" s="121"/>
      <c r="F119" s="121"/>
      <c r="G119" s="404">
        <v>0.74</v>
      </c>
      <c r="H119" s="361">
        <v>0.74</v>
      </c>
    </row>
    <row r="120" spans="2:8" ht="15">
      <c r="B120" s="26" t="s">
        <v>313</v>
      </c>
      <c r="C120" s="26"/>
      <c r="D120" s="123"/>
      <c r="E120" s="123"/>
      <c r="F120" s="123"/>
      <c r="G120" s="405">
        <v>0.14000000000000001</v>
      </c>
      <c r="H120" s="403">
        <v>0.13</v>
      </c>
    </row>
    <row r="121" spans="2:8" ht="15">
      <c r="B121" s="62"/>
      <c r="C121" s="365"/>
      <c r="D121" s="366"/>
      <c r="E121" s="366"/>
      <c r="F121" s="367"/>
      <c r="G121" s="366"/>
      <c r="H121" s="273"/>
    </row>
    <row r="122" spans="2:8" ht="17.25">
      <c r="B122" s="63" t="s">
        <v>325</v>
      </c>
      <c r="C122" s="368"/>
      <c r="D122" s="250">
        <v>2018</v>
      </c>
      <c r="E122" s="165">
        <v>2019</v>
      </c>
      <c r="F122" s="64">
        <v>2020</v>
      </c>
      <c r="G122" s="64">
        <v>2021</v>
      </c>
      <c r="H122" s="155">
        <v>2022</v>
      </c>
    </row>
    <row r="123" spans="2:8" ht="15">
      <c r="B123" s="57" t="s">
        <v>326</v>
      </c>
      <c r="C123" s="57"/>
      <c r="D123" s="121">
        <v>74928</v>
      </c>
      <c r="E123" s="122">
        <v>260571</v>
      </c>
      <c r="F123" s="121">
        <v>57367</v>
      </c>
      <c r="G123" s="121">
        <v>40972</v>
      </c>
      <c r="H123" s="319">
        <v>22455</v>
      </c>
    </row>
    <row r="124" spans="2:8" ht="15">
      <c r="B124" s="55" t="s">
        <v>327</v>
      </c>
      <c r="C124" s="55"/>
      <c r="D124" s="123">
        <v>153</v>
      </c>
      <c r="E124" s="362">
        <v>287</v>
      </c>
      <c r="F124" s="123">
        <v>6363</v>
      </c>
      <c r="G124" s="123">
        <v>191</v>
      </c>
      <c r="H124" s="317">
        <v>24</v>
      </c>
    </row>
    <row r="125" spans="2:8" ht="15">
      <c r="B125" s="369" t="s">
        <v>51</v>
      </c>
      <c r="C125" s="370"/>
      <c r="D125" s="371">
        <v>75081</v>
      </c>
      <c r="E125" s="372">
        <v>260858</v>
      </c>
      <c r="F125" s="371">
        <v>63731</v>
      </c>
      <c r="G125" s="371">
        <v>41162</v>
      </c>
      <c r="H125" s="373">
        <v>22479</v>
      </c>
    </row>
    <row r="126" spans="2:8" ht="14.25" customHeight="1">
      <c r="B126" s="529" t="s">
        <v>328</v>
      </c>
      <c r="C126" s="529"/>
      <c r="D126" s="529"/>
      <c r="E126" s="529"/>
      <c r="F126" s="514" t="s">
        <v>27</v>
      </c>
      <c r="G126" s="507"/>
      <c r="H126" s="507"/>
    </row>
    <row r="127" spans="2:8" ht="13.5" customHeight="1">
      <c r="B127" s="529"/>
      <c r="C127" s="529"/>
      <c r="D127" s="529"/>
      <c r="E127" s="529"/>
      <c r="F127" s="374"/>
      <c r="G127" s="374"/>
      <c r="H127" s="374"/>
    </row>
    <row r="128" spans="2:8">
      <c r="B128" s="375"/>
      <c r="C128" s="376"/>
      <c r="D128" s="376"/>
      <c r="E128" s="376"/>
      <c r="F128" s="376"/>
      <c r="G128" s="376"/>
      <c r="H128" s="376"/>
    </row>
    <row r="129" spans="2:9" ht="15">
      <c r="B129" s="124"/>
      <c r="C129" s="46"/>
      <c r="D129" s="64">
        <v>2018</v>
      </c>
      <c r="E129" s="154">
        <v>2019</v>
      </c>
      <c r="F129" s="377">
        <v>2020</v>
      </c>
      <c r="G129" s="64">
        <v>2021</v>
      </c>
      <c r="H129" s="155">
        <v>2022</v>
      </c>
    </row>
    <row r="130" spans="2:9" ht="15">
      <c r="B130" s="378" t="s">
        <v>329</v>
      </c>
      <c r="C130" s="55"/>
      <c r="D130" s="123">
        <v>1212814</v>
      </c>
      <c r="E130" s="362" t="s">
        <v>330</v>
      </c>
      <c r="F130" s="123">
        <v>899690</v>
      </c>
      <c r="G130" s="123">
        <v>967186</v>
      </c>
      <c r="H130" s="151">
        <v>914681</v>
      </c>
      <c r="I130" s="213"/>
    </row>
    <row r="131" spans="2:9">
      <c r="C131" s="506"/>
      <c r="D131" s="506"/>
      <c r="E131" s="528"/>
      <c r="F131" s="507" t="s">
        <v>27</v>
      </c>
      <c r="G131" s="507"/>
      <c r="H131" s="507"/>
    </row>
    <row r="133" spans="2:9" ht="18">
      <c r="B133" s="235" t="s">
        <v>331</v>
      </c>
      <c r="C133" s="236"/>
      <c r="D133" s="236"/>
      <c r="E133" s="236"/>
      <c r="F133" s="236"/>
      <c r="G133" s="236"/>
      <c r="H133" s="236"/>
    </row>
    <row r="135" spans="2:9" ht="15">
      <c r="B135" s="124" t="s">
        <v>332</v>
      </c>
      <c r="C135" s="135"/>
      <c r="D135" s="379"/>
      <c r="E135" s="379"/>
      <c r="F135" s="379">
        <v>2020</v>
      </c>
      <c r="G135" s="379">
        <v>2021</v>
      </c>
      <c r="H135" s="191">
        <v>2022</v>
      </c>
    </row>
    <row r="136" spans="2:9" ht="15">
      <c r="B136" s="2" t="s">
        <v>333</v>
      </c>
      <c r="C136" s="2"/>
      <c r="D136" s="121"/>
      <c r="E136" s="121"/>
      <c r="F136" s="121">
        <v>214</v>
      </c>
      <c r="G136" s="121">
        <v>78</v>
      </c>
      <c r="H136" s="319">
        <v>153</v>
      </c>
    </row>
    <row r="137" spans="2:9" ht="15">
      <c r="B137" s="2" t="s">
        <v>334</v>
      </c>
      <c r="C137" s="2"/>
      <c r="D137" s="121"/>
      <c r="E137" s="121"/>
      <c r="F137" s="121">
        <v>66</v>
      </c>
      <c r="G137" s="121">
        <v>29</v>
      </c>
      <c r="H137" s="319">
        <v>13</v>
      </c>
    </row>
    <row r="138" spans="2:9" ht="15">
      <c r="B138" s="2" t="s">
        <v>335</v>
      </c>
      <c r="C138" s="2"/>
      <c r="D138" s="121"/>
      <c r="E138" s="121"/>
      <c r="F138" s="121">
        <v>4</v>
      </c>
      <c r="G138" s="121">
        <v>6</v>
      </c>
      <c r="H138" s="319">
        <v>1</v>
      </c>
    </row>
    <row r="139" spans="2:9" ht="15">
      <c r="B139" s="19" t="s">
        <v>336</v>
      </c>
      <c r="C139" s="26"/>
      <c r="D139" s="123"/>
      <c r="E139" s="123"/>
      <c r="F139" s="286">
        <v>284</v>
      </c>
      <c r="G139" s="286">
        <v>113</v>
      </c>
      <c r="H139" s="317">
        <v>167</v>
      </c>
    </row>
    <row r="140" spans="2:9">
      <c r="E140" s="133"/>
    </row>
    <row r="141" spans="2:9" ht="15">
      <c r="B141" s="124" t="s">
        <v>337</v>
      </c>
      <c r="C141" s="135"/>
      <c r="D141" s="379"/>
      <c r="E141" s="379"/>
      <c r="F141" s="379">
        <v>2020</v>
      </c>
      <c r="G141" s="379">
        <v>2021</v>
      </c>
      <c r="H141" s="191">
        <v>2022</v>
      </c>
    </row>
    <row r="142" spans="2:9" ht="17.25">
      <c r="B142" s="2" t="s">
        <v>338</v>
      </c>
      <c r="C142" s="2"/>
      <c r="D142" s="121"/>
      <c r="E142" s="121"/>
      <c r="F142" s="121">
        <v>31</v>
      </c>
      <c r="G142" s="121">
        <v>24</v>
      </c>
      <c r="H142" s="319">
        <v>28</v>
      </c>
    </row>
    <row r="143" spans="2:9" ht="15">
      <c r="B143" s="3" t="s">
        <v>339</v>
      </c>
      <c r="C143" s="26"/>
      <c r="D143" s="123"/>
      <c r="E143" s="123"/>
      <c r="F143" s="123">
        <v>75</v>
      </c>
      <c r="G143" s="123">
        <v>85</v>
      </c>
      <c r="H143" s="317">
        <v>38</v>
      </c>
    </row>
    <row r="144" spans="2:9" ht="14.25" customHeight="1">
      <c r="B144" s="527" t="s">
        <v>340</v>
      </c>
      <c r="C144" s="527"/>
      <c r="D144" s="527"/>
      <c r="E144" s="527"/>
      <c r="F144" s="527"/>
      <c r="G144" s="527"/>
      <c r="H144" s="527"/>
    </row>
    <row r="145" spans="2:8" ht="27" customHeight="1">
      <c r="B145" s="527"/>
      <c r="C145" s="527"/>
      <c r="D145" s="527"/>
      <c r="E145" s="527"/>
      <c r="F145" s="527"/>
      <c r="G145" s="527"/>
      <c r="H145" s="527"/>
    </row>
    <row r="146" spans="2:8">
      <c r="B146" s="398"/>
    </row>
  </sheetData>
  <mergeCells count="31">
    <mergeCell ref="B144:H145"/>
    <mergeCell ref="C108:E108"/>
    <mergeCell ref="F108:H108"/>
    <mergeCell ref="C100:E100"/>
    <mergeCell ref="F100:H100"/>
    <mergeCell ref="B126:E127"/>
    <mergeCell ref="F131:H131"/>
    <mergeCell ref="C131:E131"/>
    <mergeCell ref="D4:E4"/>
    <mergeCell ref="C40:E40"/>
    <mergeCell ref="F40:H40"/>
    <mergeCell ref="D58:E58"/>
    <mergeCell ref="C17:E17"/>
    <mergeCell ref="F17:H17"/>
    <mergeCell ref="C22:E22"/>
    <mergeCell ref="F22:H22"/>
    <mergeCell ref="C34:E34"/>
    <mergeCell ref="F34:H34"/>
    <mergeCell ref="D87:E87"/>
    <mergeCell ref="F126:H126"/>
    <mergeCell ref="C12:E12"/>
    <mergeCell ref="F12:H12"/>
    <mergeCell ref="B54:H54"/>
    <mergeCell ref="C64:E64"/>
    <mergeCell ref="F64:H64"/>
    <mergeCell ref="C75:E75"/>
    <mergeCell ref="F75:H75"/>
    <mergeCell ref="C92:E92"/>
    <mergeCell ref="F92:H92"/>
    <mergeCell ref="C84:E84"/>
    <mergeCell ref="F84:H84"/>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H29"/>
  <sheetViews>
    <sheetView topLeftCell="A2" zoomScaleNormal="100" workbookViewId="0">
      <selection activeCell="B28" sqref="B28"/>
    </sheetView>
  </sheetViews>
  <sheetFormatPr defaultColWidth="11.42578125" defaultRowHeight="14.25"/>
  <cols>
    <col min="1" max="1" width="11.42578125" style="248"/>
    <col min="2" max="2" width="119.42578125" style="248" bestFit="1" customWidth="1"/>
    <col min="3" max="16384" width="11.42578125" style="248"/>
  </cols>
  <sheetData>
    <row r="3" spans="2:8" ht="18">
      <c r="B3" s="235" t="s">
        <v>341</v>
      </c>
      <c r="C3" s="236"/>
      <c r="D3" s="236"/>
      <c r="E3" s="236"/>
      <c r="F3" s="236"/>
      <c r="G3" s="236"/>
      <c r="H3" s="236"/>
    </row>
    <row r="4" spans="2:8" ht="15">
      <c r="B4" s="249"/>
      <c r="C4" s="249"/>
      <c r="D4" s="530"/>
      <c r="E4" s="530"/>
      <c r="F4" s="249"/>
      <c r="G4" s="249"/>
      <c r="H4" s="249"/>
    </row>
    <row r="5" spans="2:8" ht="15">
      <c r="B5" s="334" t="s">
        <v>342</v>
      </c>
      <c r="C5" s="334"/>
      <c r="D5" s="334">
        <v>2018</v>
      </c>
      <c r="E5" s="335">
        <v>2019</v>
      </c>
      <c r="F5" s="334">
        <v>2020</v>
      </c>
      <c r="G5" s="334">
        <v>2021</v>
      </c>
      <c r="H5" s="195">
        <v>2022</v>
      </c>
    </row>
    <row r="6" spans="2:8" ht="15">
      <c r="B6" s="336" t="s">
        <v>343</v>
      </c>
      <c r="C6" s="336"/>
      <c r="D6" s="337">
        <v>2079</v>
      </c>
      <c r="E6" s="338">
        <v>984</v>
      </c>
      <c r="F6" s="337">
        <v>911</v>
      </c>
      <c r="G6" s="337">
        <v>1132</v>
      </c>
      <c r="H6" s="339">
        <v>1995</v>
      </c>
    </row>
    <row r="7" spans="2:8" ht="15">
      <c r="B7" s="336" t="s">
        <v>344</v>
      </c>
      <c r="C7" s="336"/>
      <c r="D7" s="337">
        <v>724</v>
      </c>
      <c r="E7" s="338">
        <v>838</v>
      </c>
      <c r="F7" s="337">
        <v>715</v>
      </c>
      <c r="G7" s="337">
        <v>937</v>
      </c>
      <c r="H7" s="339">
        <v>793</v>
      </c>
    </row>
    <row r="8" spans="2:8" ht="15">
      <c r="B8" s="336" t="s">
        <v>345</v>
      </c>
      <c r="C8" s="336"/>
      <c r="D8" s="337">
        <v>4697</v>
      </c>
      <c r="E8" s="338">
        <v>10721</v>
      </c>
      <c r="F8" s="337">
        <v>2369</v>
      </c>
      <c r="G8" s="337">
        <v>2710</v>
      </c>
      <c r="H8" s="339">
        <v>2873</v>
      </c>
    </row>
    <row r="9" spans="2:8" ht="15">
      <c r="B9" s="336" t="s">
        <v>346</v>
      </c>
      <c r="C9" s="336"/>
      <c r="D9" s="337">
        <v>431</v>
      </c>
      <c r="E9" s="338">
        <v>548</v>
      </c>
      <c r="F9" s="337">
        <v>472</v>
      </c>
      <c r="G9" s="340">
        <v>469</v>
      </c>
      <c r="H9" s="341">
        <v>523</v>
      </c>
    </row>
    <row r="10" spans="2:8" ht="15">
      <c r="B10" s="342" t="s">
        <v>347</v>
      </c>
      <c r="C10" s="343"/>
      <c r="D10" s="340"/>
      <c r="E10" s="344"/>
      <c r="F10" s="340"/>
      <c r="G10" s="345">
        <v>101</v>
      </c>
      <c r="H10" s="346">
        <v>301</v>
      </c>
    </row>
    <row r="11" spans="2:8" ht="15">
      <c r="B11" s="336" t="s">
        <v>348</v>
      </c>
      <c r="C11" s="336"/>
      <c r="D11" s="345"/>
      <c r="E11" s="338"/>
      <c r="F11" s="345">
        <v>305</v>
      </c>
      <c r="G11" s="337">
        <v>15</v>
      </c>
      <c r="H11" s="347">
        <v>0</v>
      </c>
    </row>
    <row r="12" spans="2:8" ht="17.25">
      <c r="B12" s="348" t="s">
        <v>349</v>
      </c>
      <c r="C12" s="349"/>
      <c r="D12" s="345"/>
      <c r="E12" s="338"/>
      <c r="F12" s="345"/>
      <c r="G12" s="337"/>
      <c r="H12" s="346">
        <v>2497</v>
      </c>
    </row>
    <row r="13" spans="2:8" ht="17.25">
      <c r="B13" s="350" t="s">
        <v>350</v>
      </c>
      <c r="C13" s="351"/>
      <c r="D13" s="352">
        <f>SUM(D6:D12)</f>
        <v>7931</v>
      </c>
      <c r="E13" s="353">
        <f>SUM(E6:E12)</f>
        <v>13091</v>
      </c>
      <c r="F13" s="352">
        <f>SUM(F6:F12)</f>
        <v>4772</v>
      </c>
      <c r="G13" s="352">
        <f>SUM(G6:G12)</f>
        <v>5364</v>
      </c>
      <c r="H13" s="341">
        <f>SUM(H6:H12)</f>
        <v>8982</v>
      </c>
    </row>
    <row r="14" spans="2:8">
      <c r="B14" s="532" t="s">
        <v>351</v>
      </c>
      <c r="C14" s="532"/>
      <c r="D14" s="532"/>
      <c r="E14" s="533"/>
      <c r="F14" s="531" t="s">
        <v>27</v>
      </c>
      <c r="G14" s="531"/>
      <c r="H14" s="531"/>
    </row>
    <row r="15" spans="2:8" ht="12.75" customHeight="1">
      <c r="B15" s="529" t="s">
        <v>352</v>
      </c>
      <c r="C15" s="529"/>
      <c r="D15" s="529"/>
      <c r="E15" s="529"/>
      <c r="F15" s="354"/>
      <c r="G15" s="354"/>
      <c r="H15" s="354"/>
    </row>
    <row r="16" spans="2:8" ht="12.75" customHeight="1">
      <c r="B16" s="529"/>
      <c r="C16" s="529"/>
      <c r="D16" s="529"/>
      <c r="E16" s="529"/>
      <c r="F16" s="318"/>
      <c r="G16" s="318"/>
      <c r="H16" s="318"/>
    </row>
    <row r="17" spans="2:8">
      <c r="B17" s="355"/>
      <c r="C17" s="355"/>
      <c r="D17" s="355"/>
      <c r="E17" s="355"/>
      <c r="F17" s="355"/>
      <c r="G17" s="355"/>
      <c r="H17" s="355"/>
    </row>
    <row r="18" spans="2:8" ht="17.25">
      <c r="B18" s="334" t="s">
        <v>353</v>
      </c>
      <c r="C18" s="334"/>
      <c r="D18" s="334"/>
      <c r="E18" s="334"/>
      <c r="F18" s="334"/>
      <c r="G18" s="334"/>
      <c r="H18" s="195">
        <v>2022</v>
      </c>
    </row>
    <row r="19" spans="2:8" ht="15">
      <c r="B19" s="336" t="s">
        <v>76</v>
      </c>
      <c r="C19" s="336"/>
      <c r="D19" s="336"/>
      <c r="E19" s="336"/>
      <c r="F19" s="336"/>
      <c r="G19" s="336"/>
      <c r="H19" s="356">
        <v>0.34</v>
      </c>
    </row>
    <row r="20" spans="2:8" ht="15">
      <c r="B20" s="336" t="s">
        <v>354</v>
      </c>
      <c r="C20" s="336"/>
      <c r="D20" s="336"/>
      <c r="E20" s="336"/>
      <c r="F20" s="336"/>
      <c r="G20" s="336"/>
      <c r="H20" s="356">
        <v>0.1</v>
      </c>
    </row>
    <row r="21" spans="2:8" ht="15">
      <c r="B21" s="336" t="s">
        <v>355</v>
      </c>
      <c r="C21" s="336"/>
      <c r="D21" s="336"/>
      <c r="E21" s="336"/>
      <c r="F21" s="336"/>
      <c r="G21" s="336"/>
      <c r="H21" s="356">
        <v>0.1</v>
      </c>
    </row>
    <row r="22" spans="2:8" ht="15">
      <c r="B22" s="336" t="s">
        <v>356</v>
      </c>
      <c r="C22" s="336"/>
      <c r="D22" s="336"/>
      <c r="E22" s="336"/>
      <c r="F22" s="336"/>
      <c r="G22" s="336"/>
      <c r="H22" s="356">
        <v>0.05</v>
      </c>
    </row>
    <row r="23" spans="2:8" ht="15">
      <c r="B23" s="336" t="s">
        <v>357</v>
      </c>
      <c r="C23" s="336"/>
      <c r="D23" s="336"/>
      <c r="E23" s="336"/>
      <c r="F23" s="336"/>
      <c r="G23" s="336"/>
      <c r="H23" s="356">
        <v>0.41</v>
      </c>
    </row>
    <row r="24" spans="2:8" ht="15">
      <c r="B24" s="357" t="s">
        <v>358</v>
      </c>
      <c r="C24" s="358"/>
      <c r="D24" s="358"/>
      <c r="E24" s="358"/>
      <c r="F24" s="358"/>
      <c r="G24" s="358"/>
      <c r="H24" s="359" t="s">
        <v>359</v>
      </c>
    </row>
    <row r="25" spans="2:8">
      <c r="B25" s="318" t="s">
        <v>360</v>
      </c>
      <c r="C25" s="351"/>
      <c r="D25" s="351"/>
      <c r="E25" s="351"/>
      <c r="F25" s="534"/>
      <c r="G25" s="534"/>
      <c r="H25" s="534"/>
    </row>
    <row r="26" spans="2:8">
      <c r="B26" s="351"/>
      <c r="C26" s="351"/>
      <c r="D26" s="351"/>
      <c r="E26" s="351"/>
      <c r="F26" s="351"/>
      <c r="G26" s="351"/>
      <c r="H26" s="351"/>
    </row>
    <row r="27" spans="2:8">
      <c r="B27" s="351"/>
      <c r="C27" s="351"/>
      <c r="D27" s="351"/>
      <c r="E27" s="351"/>
      <c r="F27" s="351"/>
      <c r="G27" s="351"/>
      <c r="H27" s="351"/>
    </row>
    <row r="28" spans="2:8">
      <c r="B28" s="351"/>
      <c r="C28" s="351"/>
      <c r="D28" s="351"/>
      <c r="E28" s="351"/>
      <c r="F28" s="351"/>
      <c r="G28" s="351"/>
      <c r="H28" s="351"/>
    </row>
    <row r="29" spans="2:8">
      <c r="B29" s="351"/>
      <c r="C29" s="351"/>
      <c r="D29" s="351"/>
      <c r="E29" s="351"/>
      <c r="F29" s="351"/>
      <c r="G29" s="351"/>
      <c r="H29" s="351"/>
    </row>
  </sheetData>
  <mergeCells count="5">
    <mergeCell ref="D4:E4"/>
    <mergeCell ref="F14:H14"/>
    <mergeCell ref="B14:E14"/>
    <mergeCell ref="B15:E16"/>
    <mergeCell ref="F25:H25"/>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D86"/>
  <sheetViews>
    <sheetView zoomScale="110" zoomScaleNormal="110" workbookViewId="0">
      <selection activeCell="I111" sqref="I111"/>
    </sheetView>
  </sheetViews>
  <sheetFormatPr defaultColWidth="9.140625" defaultRowHeight="14.25"/>
  <cols>
    <col min="1" max="1" width="9.140625" style="131"/>
    <col min="2" max="2" width="63.140625" style="131" customWidth="1"/>
    <col min="3" max="3" width="9.140625" style="131"/>
    <col min="4" max="4" width="14" style="131" customWidth="1"/>
    <col min="5" max="6" width="9.140625" style="131"/>
    <col min="7" max="7" width="32.28515625" style="131" customWidth="1"/>
    <col min="8" max="8" width="9.140625" style="131"/>
    <col min="9" max="14" width="12.7109375" style="131" customWidth="1"/>
    <col min="15" max="16384" width="9.140625" style="131"/>
  </cols>
  <sheetData>
    <row r="3" spans="2:4" ht="18">
      <c r="B3" s="38" t="s">
        <v>361</v>
      </c>
      <c r="C3" s="39"/>
      <c r="D3" s="39"/>
    </row>
    <row r="4" spans="2:4" ht="15">
      <c r="B4" s="7"/>
      <c r="C4" s="7"/>
      <c r="D4" s="7"/>
    </row>
    <row r="5" spans="2:4" ht="15">
      <c r="B5" s="1" t="s">
        <v>362</v>
      </c>
      <c r="C5" s="1"/>
      <c r="D5" s="192">
        <v>2022</v>
      </c>
    </row>
    <row r="6" spans="2:4" ht="15">
      <c r="B6" s="2" t="s">
        <v>89</v>
      </c>
      <c r="C6" s="2"/>
      <c r="D6" s="319">
        <v>1737633</v>
      </c>
    </row>
    <row r="7" spans="2:4" ht="15">
      <c r="B7" s="26" t="s">
        <v>90</v>
      </c>
      <c r="C7" s="26"/>
      <c r="D7" s="317">
        <v>0</v>
      </c>
    </row>
    <row r="8" spans="2:4" ht="15">
      <c r="B8" s="37" t="s">
        <v>91</v>
      </c>
      <c r="C8" s="72"/>
      <c r="D8" s="321">
        <v>1737633</v>
      </c>
    </row>
    <row r="9" spans="2:4" ht="15">
      <c r="B9" s="49"/>
      <c r="C9" s="49"/>
      <c r="D9" s="71"/>
    </row>
    <row r="10" spans="2:4" ht="15">
      <c r="B10" s="1" t="s">
        <v>363</v>
      </c>
      <c r="C10" s="1"/>
      <c r="D10" s="192">
        <v>2022</v>
      </c>
    </row>
    <row r="11" spans="2:4" ht="15">
      <c r="B11" s="2" t="s">
        <v>89</v>
      </c>
      <c r="C11" s="2"/>
      <c r="D11" s="319">
        <v>12016</v>
      </c>
    </row>
    <row r="12" spans="2:4" ht="15">
      <c r="B12" s="26" t="s">
        <v>90</v>
      </c>
      <c r="C12" s="26"/>
      <c r="D12" s="317">
        <v>9226</v>
      </c>
    </row>
    <row r="13" spans="2:4" ht="15">
      <c r="B13" s="37" t="s">
        <v>51</v>
      </c>
      <c r="C13" s="72"/>
      <c r="D13" s="321">
        <v>21242</v>
      </c>
    </row>
    <row r="14" spans="2:4" ht="15">
      <c r="B14" s="20"/>
      <c r="C14" s="82"/>
      <c r="D14" s="43"/>
    </row>
    <row r="15" spans="2:4" ht="15">
      <c r="B15" s="8"/>
      <c r="C15" s="84"/>
      <c r="D15" s="320"/>
    </row>
    <row r="16" spans="2:4" ht="18">
      <c r="B16" s="38" t="s">
        <v>163</v>
      </c>
      <c r="C16" s="39"/>
      <c r="D16" s="39"/>
    </row>
    <row r="17" spans="2:4" ht="15">
      <c r="B17" s="8"/>
      <c r="C17" s="84"/>
      <c r="D17" s="320"/>
    </row>
    <row r="18" spans="2:4" ht="16.5" customHeight="1">
      <c r="B18" s="124" t="s">
        <v>364</v>
      </c>
      <c r="C18" s="124"/>
      <c r="D18" s="191">
        <v>2022</v>
      </c>
    </row>
    <row r="19" spans="2:4" ht="15">
      <c r="B19" s="2" t="s">
        <v>182</v>
      </c>
      <c r="C19" s="2"/>
      <c r="D19" s="315">
        <v>0</v>
      </c>
    </row>
    <row r="20" spans="2:4" ht="15">
      <c r="B20" s="2" t="s">
        <v>183</v>
      </c>
      <c r="C20" s="2"/>
      <c r="D20" s="315">
        <v>0</v>
      </c>
    </row>
    <row r="21" spans="2:4" ht="15">
      <c r="B21" s="2" t="s">
        <v>184</v>
      </c>
      <c r="C21" s="2"/>
      <c r="D21" s="150">
        <v>121068</v>
      </c>
    </row>
    <row r="22" spans="2:4" ht="15">
      <c r="B22" s="2" t="s">
        <v>185</v>
      </c>
      <c r="C22" s="2"/>
      <c r="D22" s="150">
        <v>30023908</v>
      </c>
    </row>
    <row r="23" spans="2:4" ht="15">
      <c r="B23" s="26" t="s">
        <v>186</v>
      </c>
      <c r="C23" s="26"/>
      <c r="D23" s="151">
        <v>47994</v>
      </c>
    </row>
    <row r="24" spans="2:4" ht="30.75" customHeight="1">
      <c r="B24" s="517" t="s">
        <v>365</v>
      </c>
      <c r="C24" s="517"/>
      <c r="D24" s="517"/>
    </row>
    <row r="25" spans="2:4">
      <c r="B25" s="132"/>
      <c r="C25" s="132"/>
      <c r="D25" s="132"/>
    </row>
    <row r="26" spans="2:4" ht="15">
      <c r="B26" s="10" t="s">
        <v>188</v>
      </c>
      <c r="C26" s="10"/>
      <c r="D26" s="190">
        <v>2022</v>
      </c>
    </row>
    <row r="27" spans="2:4" ht="15">
      <c r="B27" s="93" t="s">
        <v>189</v>
      </c>
      <c r="C27" s="88"/>
      <c r="D27" s="296">
        <v>499568</v>
      </c>
    </row>
    <row r="28" spans="2:4" ht="15">
      <c r="B28" s="93" t="s">
        <v>190</v>
      </c>
      <c r="C28" s="88"/>
      <c r="D28" s="296">
        <v>15045771</v>
      </c>
    </row>
    <row r="29" spans="2:4" ht="15">
      <c r="B29" s="93" t="s">
        <v>191</v>
      </c>
      <c r="C29" s="88"/>
      <c r="D29" s="296">
        <v>3049676</v>
      </c>
    </row>
    <row r="30" spans="2:4" ht="15">
      <c r="B30" s="94" t="s">
        <v>192</v>
      </c>
      <c r="C30" s="91"/>
      <c r="D30" s="301">
        <v>838554</v>
      </c>
    </row>
    <row r="32" spans="2:4" ht="15">
      <c r="B32" s="124" t="s">
        <v>366</v>
      </c>
      <c r="C32" s="124"/>
      <c r="D32" s="191">
        <v>2022</v>
      </c>
    </row>
    <row r="33" spans="2:4" ht="15">
      <c r="B33" s="2" t="s">
        <v>168</v>
      </c>
      <c r="C33" s="88"/>
      <c r="D33" s="296">
        <v>0</v>
      </c>
    </row>
    <row r="34" spans="2:4" ht="15">
      <c r="B34" s="2" t="s">
        <v>191</v>
      </c>
      <c r="C34" s="88"/>
      <c r="D34" s="296">
        <v>18934001</v>
      </c>
    </row>
    <row r="35" spans="2:4" ht="15">
      <c r="B35" s="2" t="s">
        <v>197</v>
      </c>
      <c r="C35" s="88"/>
      <c r="D35" s="296">
        <v>499568</v>
      </c>
    </row>
    <row r="36" spans="2:4" ht="15">
      <c r="B36" s="2" t="s">
        <v>223</v>
      </c>
      <c r="C36" s="2"/>
      <c r="D36" s="296">
        <v>30010028</v>
      </c>
    </row>
    <row r="37" spans="2:4" ht="15">
      <c r="B37" s="2" t="s">
        <v>224</v>
      </c>
      <c r="C37" s="2"/>
      <c r="D37" s="296">
        <v>82195</v>
      </c>
    </row>
    <row r="38" spans="2:4" ht="15">
      <c r="B38" s="26" t="s">
        <v>225</v>
      </c>
      <c r="C38" s="186"/>
      <c r="D38" s="301">
        <v>-7085604</v>
      </c>
    </row>
    <row r="39" spans="2:4" ht="15">
      <c r="B39" s="37" t="s">
        <v>51</v>
      </c>
      <c r="C39" s="187"/>
      <c r="D39" s="303">
        <v>42440188</v>
      </c>
    </row>
    <row r="40" spans="2:4">
      <c r="B40" s="133"/>
      <c r="C40" s="133"/>
      <c r="D40" s="133"/>
    </row>
    <row r="41" spans="2:4" ht="15">
      <c r="B41" s="10" t="s">
        <v>367</v>
      </c>
      <c r="C41" s="10"/>
      <c r="D41" s="190">
        <v>2022</v>
      </c>
    </row>
    <row r="42" spans="2:4" ht="15">
      <c r="B42" s="2" t="s">
        <v>168</v>
      </c>
      <c r="C42" s="88"/>
      <c r="D42" s="296">
        <v>88569</v>
      </c>
    </row>
    <row r="43" spans="2:4" ht="15">
      <c r="B43" s="2" t="s">
        <v>223</v>
      </c>
      <c r="C43" s="88"/>
      <c r="D43" s="296">
        <v>182942</v>
      </c>
    </row>
    <row r="44" spans="2:4" ht="15">
      <c r="B44" s="37" t="s">
        <v>51</v>
      </c>
      <c r="C44" s="37"/>
      <c r="D44" s="303">
        <v>271511</v>
      </c>
    </row>
    <row r="45" spans="2:4" ht="15">
      <c r="B45" s="8"/>
      <c r="C45" s="8"/>
    </row>
    <row r="47" spans="2:4" ht="18">
      <c r="B47" s="235" t="s">
        <v>368</v>
      </c>
      <c r="C47" s="235"/>
      <c r="D47" s="235"/>
    </row>
    <row r="48" spans="2:4" ht="15">
      <c r="B48" s="7"/>
      <c r="C48" s="7"/>
      <c r="D48" s="7"/>
    </row>
    <row r="49" spans="2:4" ht="15">
      <c r="B49" s="1" t="s">
        <v>252</v>
      </c>
      <c r="C49" s="250"/>
      <c r="D49" s="166">
        <v>2022</v>
      </c>
    </row>
    <row r="50" spans="2:4" ht="17.25">
      <c r="B50" s="102" t="s">
        <v>258</v>
      </c>
      <c r="C50" s="103"/>
      <c r="D50" s="161">
        <v>76898389</v>
      </c>
    </row>
    <row r="51" spans="2:4">
      <c r="C51" s="167"/>
      <c r="D51" s="167"/>
    </row>
    <row r="52" spans="2:4" ht="17.25">
      <c r="B52" s="1" t="s">
        <v>261</v>
      </c>
      <c r="C52" s="250"/>
      <c r="D52" s="166">
        <v>2022</v>
      </c>
    </row>
    <row r="53" spans="2:4" ht="15">
      <c r="B53" s="2" t="s">
        <v>262</v>
      </c>
      <c r="C53" s="54"/>
      <c r="D53" s="319">
        <v>20273271</v>
      </c>
    </row>
    <row r="54" spans="2:4" ht="15">
      <c r="B54" s="3" t="s">
        <v>263</v>
      </c>
      <c r="C54" s="113"/>
      <c r="D54" s="317">
        <v>53963750</v>
      </c>
    </row>
    <row r="55" spans="2:4">
      <c r="B55" s="132"/>
      <c r="C55" s="173"/>
      <c r="D55" s="173"/>
    </row>
    <row r="56" spans="2:4" ht="17.25">
      <c r="B56" s="10" t="s">
        <v>264</v>
      </c>
      <c r="C56" s="64"/>
      <c r="D56" s="155">
        <v>2022</v>
      </c>
    </row>
    <row r="57" spans="2:4" ht="15">
      <c r="B57" s="10" t="s">
        <v>269</v>
      </c>
      <c r="C57" s="175"/>
      <c r="D57" s="183">
        <v>98722957</v>
      </c>
    </row>
    <row r="58" spans="2:4" ht="15">
      <c r="B58" s="26" t="s">
        <v>270</v>
      </c>
      <c r="C58" s="127"/>
      <c r="D58" s="151">
        <v>19770763</v>
      </c>
    </row>
    <row r="59" spans="2:4" ht="15">
      <c r="B59" s="10" t="s">
        <v>271</v>
      </c>
      <c r="C59" s="175"/>
      <c r="D59" s="183">
        <v>78952194</v>
      </c>
    </row>
    <row r="60" spans="2:4">
      <c r="B60" s="133"/>
      <c r="C60" s="176"/>
      <c r="D60" s="176"/>
    </row>
    <row r="61" spans="2:4" ht="15">
      <c r="B61" s="10" t="s">
        <v>274</v>
      </c>
      <c r="C61" s="64"/>
      <c r="D61" s="155">
        <v>2022</v>
      </c>
    </row>
    <row r="62" spans="2:4" ht="15">
      <c r="B62" s="2" t="s">
        <v>275</v>
      </c>
      <c r="C62" s="54"/>
      <c r="D62" s="319">
        <v>4631</v>
      </c>
    </row>
    <row r="63" spans="2:4" ht="15">
      <c r="B63" s="2" t="s">
        <v>276</v>
      </c>
      <c r="C63" s="88"/>
      <c r="D63" s="319">
        <v>45</v>
      </c>
    </row>
    <row r="64" spans="2:4" ht="15">
      <c r="B64" s="26" t="s">
        <v>277</v>
      </c>
      <c r="C64" s="188"/>
      <c r="D64" s="317">
        <v>154</v>
      </c>
    </row>
    <row r="65" spans="2:4">
      <c r="B65" s="23"/>
      <c r="C65" s="167"/>
    </row>
    <row r="67" spans="2:4" ht="18">
      <c r="B67" s="235" t="s">
        <v>291</v>
      </c>
      <c r="C67" s="235"/>
      <c r="D67" s="235"/>
    </row>
    <row r="68" spans="2:4" ht="15">
      <c r="B68" s="36"/>
      <c r="C68" s="36"/>
      <c r="D68" s="36"/>
    </row>
    <row r="69" spans="2:4" ht="15">
      <c r="B69" s="10" t="s">
        <v>292</v>
      </c>
      <c r="C69" s="10"/>
      <c r="D69" s="155">
        <v>2022</v>
      </c>
    </row>
    <row r="70" spans="2:4" ht="15">
      <c r="B70" s="109" t="s">
        <v>293</v>
      </c>
      <c r="C70" s="2"/>
      <c r="D70" s="295">
        <v>4072</v>
      </c>
    </row>
    <row r="71" spans="2:4" ht="15">
      <c r="B71" s="110" t="s">
        <v>294</v>
      </c>
      <c r="C71" s="2"/>
      <c r="D71" s="295">
        <v>22</v>
      </c>
    </row>
    <row r="72" spans="2:4" ht="15">
      <c r="B72" s="2" t="s">
        <v>295</v>
      </c>
      <c r="C72" s="2"/>
      <c r="D72" s="295">
        <v>196</v>
      </c>
    </row>
    <row r="73" spans="2:4" ht="14.25" customHeight="1">
      <c r="B73" s="110" t="s">
        <v>296</v>
      </c>
      <c r="C73" s="2"/>
      <c r="D73" s="295">
        <v>40</v>
      </c>
    </row>
    <row r="74" spans="2:4" ht="15">
      <c r="B74" s="110"/>
      <c r="C74" s="2"/>
      <c r="D74" s="193"/>
    </row>
    <row r="75" spans="2:4" ht="15">
      <c r="B75" s="189" t="s">
        <v>305</v>
      </c>
      <c r="C75" s="2"/>
      <c r="D75" s="194">
        <v>2022</v>
      </c>
    </row>
    <row r="76" spans="2:4" ht="15">
      <c r="B76" s="2" t="s">
        <v>306</v>
      </c>
      <c r="C76" s="2"/>
      <c r="D76" s="295">
        <v>374</v>
      </c>
    </row>
    <row r="77" spans="2:4" ht="15">
      <c r="B77" s="2" t="s">
        <v>307</v>
      </c>
      <c r="C77" s="2"/>
      <c r="D77" s="295">
        <v>27</v>
      </c>
    </row>
    <row r="78" spans="2:4" ht="15">
      <c r="B78" s="68" t="s">
        <v>51</v>
      </c>
      <c r="C78" s="68"/>
      <c r="D78" s="314">
        <v>401</v>
      </c>
    </row>
    <row r="81" spans="2:4" ht="18">
      <c r="B81" s="235" t="s">
        <v>311</v>
      </c>
      <c r="C81" s="236"/>
      <c r="D81" s="236"/>
    </row>
    <row r="83" spans="2:4" ht="15">
      <c r="B83" s="1" t="s">
        <v>312</v>
      </c>
      <c r="C83" s="250"/>
      <c r="D83" s="166">
        <v>2022</v>
      </c>
    </row>
    <row r="84" spans="2:4" ht="15">
      <c r="B84" s="2" t="s">
        <v>313</v>
      </c>
      <c r="C84" s="116"/>
      <c r="D84" s="150">
        <v>7285</v>
      </c>
    </row>
    <row r="85" spans="2:4" ht="15">
      <c r="B85" s="26" t="s">
        <v>314</v>
      </c>
      <c r="C85" s="118"/>
      <c r="D85" s="316">
        <v>0</v>
      </c>
    </row>
    <row r="86" spans="2:4" ht="15">
      <c r="B86" s="37" t="s">
        <v>51</v>
      </c>
      <c r="C86" s="120"/>
      <c r="D86" s="149">
        <v>7285</v>
      </c>
    </row>
  </sheetData>
  <mergeCells count="1">
    <mergeCell ref="B24:D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304baf-7e47-44ce-be33-190d84605dd3">
      <Terms xmlns="http://schemas.microsoft.com/office/infopath/2007/PartnerControls"/>
    </lcf76f155ced4ddcb4097134ff3c332f>
    <TaxCatchAll xmlns="919b0632-e668-4997-8fb5-14ea3c9569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04ED7860941345B031B6B5CDAF1ADF" ma:contentTypeVersion="16" ma:contentTypeDescription="Create a new document." ma:contentTypeScope="" ma:versionID="a35ea3fb854dbce47ee857a621d8b077">
  <xsd:schema xmlns:xsd="http://www.w3.org/2001/XMLSchema" xmlns:xs="http://www.w3.org/2001/XMLSchema" xmlns:p="http://schemas.microsoft.com/office/2006/metadata/properties" xmlns:ns2="c4304baf-7e47-44ce-be33-190d84605dd3" xmlns:ns3="919b0632-e668-4997-8fb5-14ea3c95696c" targetNamespace="http://schemas.microsoft.com/office/2006/metadata/properties" ma:root="true" ma:fieldsID="87441e61501518ba7ca1ec376cc01e48" ns2:_="" ns3:_="">
    <xsd:import namespace="c4304baf-7e47-44ce-be33-190d84605dd3"/>
    <xsd:import namespace="919b0632-e668-4997-8fb5-14ea3c9569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304baf-7e47-44ce-be33-190d84605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d4234ff-7c4b-4d74-9525-85cad2db593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9b0632-e668-4997-8fb5-14ea3c9569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17ba6a6-b377-4c08-b976-d7ee7c124d1d}" ma:internalName="TaxCatchAll" ma:showField="CatchAllData" ma:web="919b0632-e668-4997-8fb5-14ea3c9569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B057A-9CBF-493A-ADE1-0FDFB62AE4E7}"/>
</file>

<file path=customXml/itemProps2.xml><?xml version="1.0" encoding="utf-8"?>
<ds:datastoreItem xmlns:ds="http://schemas.openxmlformats.org/officeDocument/2006/customXml" ds:itemID="{C2878210-981A-41FA-8459-9317278B5793}"/>
</file>

<file path=customXml/itemProps3.xml><?xml version="1.0" encoding="utf-8"?>
<ds:datastoreItem xmlns:ds="http://schemas.openxmlformats.org/officeDocument/2006/customXml" ds:itemID="{0E3560B6-B122-4373-8199-38EC4A3960DA}"/>
</file>

<file path=docProps/app.xml><?xml version="1.0" encoding="utf-8"?>
<Properties xmlns="http://schemas.openxmlformats.org/officeDocument/2006/extended-properties" xmlns:vt="http://schemas.openxmlformats.org/officeDocument/2006/docPropsVTypes">
  <Application>Microsoft Excel Online</Application>
  <Manager/>
  <Company>Mondi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Schwarz Oliver (AT, Wien)</dc:creator>
  <cp:keywords/>
  <dc:description/>
  <cp:lastModifiedBy/>
  <cp:revision/>
  <dcterms:created xsi:type="dcterms:W3CDTF">2023-01-20T13:33:24Z</dcterms:created>
  <dcterms:modified xsi:type="dcterms:W3CDTF">2023-03-17T13:38:25Z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0x010100AE04ED7860941345B031B6B5CDAF1ADF</vt:lpwstr>
  </property>
  <property fmtid="{D5CDD505-2E9C-101B-9397-08002B2CF9AE}" pid="5" name="MediaServiceImageTags">
    <vt:lpwstr/>
  </property>
</Properties>
</file>